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9425" windowHeight="10425" tabRatio="849"/>
  </bookViews>
  <sheets>
    <sheet name="ΣΥΝΟΛΙΚΑ ΟΛΕΣ ΟΙ ΕΝΟΤΗΤΕΣ " sheetId="5" r:id="rId1"/>
    <sheet name="ΡΟΔΟΣ ΜΕΡΙΚΗ" sheetId="6" state="hidden" r:id="rId2"/>
  </sheets>
  <definedNames>
    <definedName name="_xlnm._FilterDatabase" localSheetId="0" hidden="1">'ΣΥΝΟΛΙΚΑ ΟΛΕΣ ΟΙ ΕΝΟΤΗΤΕΣ '!$B$9:$W$183</definedName>
    <definedName name="_xlnm.Print_Area" localSheetId="1">'ΡΟΔΟΣ ΜΕΡΙΚΗ'!$A$1:$X$96</definedName>
    <definedName name="_xlnm.Print_Titles" localSheetId="1">'ΡΟΔΟΣ ΜΕΡΙΚΗ'!$1:$8</definedName>
    <definedName name="Αναπη">#REF!</definedName>
    <definedName name="αναπηρ">#REF!</definedName>
    <definedName name="ΑΝΗΛΙΚΑ">#REF!</definedName>
    <definedName name="Ανήλικα">#REF!</definedName>
    <definedName name="Ηλικ">#REF!</definedName>
    <definedName name="Μονογον">#REF!</definedName>
    <definedName name="ΜονογΤιμές">#REF!</definedName>
    <definedName name="Πολυτεκν">#REF!</definedName>
    <definedName name="ΠΟΛΥΤΕΚΝΟΙ">#REF!</definedName>
    <definedName name="Πολύτεκνοι">#REF!</definedName>
    <definedName name="ΤιμέςΑνήλικα">#REF!</definedName>
    <definedName name="Τρίτεκνοι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2" i="5"/>
  <c r="U392"/>
  <c r="T392"/>
  <c r="S392"/>
  <c r="R392"/>
  <c r="Q392"/>
  <c r="P392"/>
  <c r="O392"/>
  <c r="N392"/>
  <c r="V1372"/>
  <c r="U1372"/>
  <c r="T1372"/>
  <c r="S1372"/>
  <c r="R1372"/>
  <c r="Q1372"/>
  <c r="P1372"/>
  <c r="O1372"/>
  <c r="N1372"/>
  <c r="V1350"/>
  <c r="U1350"/>
  <c r="T1350"/>
  <c r="S1350"/>
  <c r="R1350"/>
  <c r="Q1350"/>
  <c r="P1350"/>
  <c r="O1350"/>
  <c r="N1350"/>
  <c r="V1349"/>
  <c r="U1349"/>
  <c r="T1349"/>
  <c r="S1349"/>
  <c r="R1349"/>
  <c r="Q1349"/>
  <c r="P1349"/>
  <c r="O1349"/>
  <c r="N1349"/>
  <c r="V1320"/>
  <c r="U1320"/>
  <c r="T1320"/>
  <c r="S1320"/>
  <c r="R1320"/>
  <c r="Q1320"/>
  <c r="P1320"/>
  <c r="O1320"/>
  <c r="N1320"/>
  <c r="V1319"/>
  <c r="U1319"/>
  <c r="T1319"/>
  <c r="S1319"/>
  <c r="R1319"/>
  <c r="Q1319"/>
  <c r="P1319"/>
  <c r="O1319"/>
  <c r="N1319"/>
  <c r="V1318"/>
  <c r="U1318"/>
  <c r="T1318"/>
  <c r="S1318"/>
  <c r="R1318"/>
  <c r="Q1318"/>
  <c r="P1318"/>
  <c r="O1318"/>
  <c r="N1318"/>
  <c r="V1286"/>
  <c r="U1286"/>
  <c r="T1286"/>
  <c r="S1286"/>
  <c r="R1286"/>
  <c r="Q1286"/>
  <c r="P1286"/>
  <c r="O1286"/>
  <c r="N1286"/>
  <c r="V1258"/>
  <c r="U1258"/>
  <c r="T1258"/>
  <c r="S1258"/>
  <c r="R1258"/>
  <c r="Q1258"/>
  <c r="P1258"/>
  <c r="O1258"/>
  <c r="N1258"/>
  <c r="V1257"/>
  <c r="U1257"/>
  <c r="T1257"/>
  <c r="S1257"/>
  <c r="R1257"/>
  <c r="Q1257"/>
  <c r="P1257"/>
  <c r="O1257"/>
  <c r="N1257"/>
  <c r="V1256"/>
  <c r="U1256"/>
  <c r="T1256"/>
  <c r="S1256"/>
  <c r="R1256"/>
  <c r="Q1256"/>
  <c r="P1256"/>
  <c r="O1256"/>
  <c r="N1256"/>
  <c r="V1255"/>
  <c r="U1255"/>
  <c r="T1255"/>
  <c r="S1255"/>
  <c r="R1255"/>
  <c r="Q1255"/>
  <c r="P1255"/>
  <c r="O1255"/>
  <c r="N1255"/>
  <c r="V1254"/>
  <c r="U1254"/>
  <c r="T1254"/>
  <c r="S1254"/>
  <c r="R1254"/>
  <c r="Q1254"/>
  <c r="P1254"/>
  <c r="O1254"/>
  <c r="N1254"/>
  <c r="V1213"/>
  <c r="U1213"/>
  <c r="T1213"/>
  <c r="S1213"/>
  <c r="R1213"/>
  <c r="Q1213"/>
  <c r="P1213"/>
  <c r="O1213"/>
  <c r="N1213"/>
  <c r="V1212"/>
  <c r="U1212"/>
  <c r="T1212"/>
  <c r="S1212"/>
  <c r="R1212"/>
  <c r="Q1212"/>
  <c r="P1212"/>
  <c r="O1212"/>
  <c r="N1212"/>
  <c r="V1220"/>
  <c r="U1220"/>
  <c r="T1220"/>
  <c r="S1220"/>
  <c r="R1220"/>
  <c r="Q1220"/>
  <c r="P1220"/>
  <c r="O1220"/>
  <c r="N1220"/>
  <c r="V1219"/>
  <c r="U1219"/>
  <c r="T1219"/>
  <c r="S1219"/>
  <c r="R1219"/>
  <c r="Q1219"/>
  <c r="P1219"/>
  <c r="O1219"/>
  <c r="N1219"/>
  <c r="V1172"/>
  <c r="U1172"/>
  <c r="T1172"/>
  <c r="S1172"/>
  <c r="R1172"/>
  <c r="Q1172"/>
  <c r="P1172"/>
  <c r="O1172"/>
  <c r="N1172"/>
  <c r="V1171"/>
  <c r="U1171"/>
  <c r="T1171"/>
  <c r="S1171"/>
  <c r="R1171"/>
  <c r="Q1171"/>
  <c r="P1171"/>
  <c r="O1171"/>
  <c r="N1171"/>
  <c r="V1170"/>
  <c r="U1170"/>
  <c r="T1170"/>
  <c r="S1170"/>
  <c r="R1170"/>
  <c r="Q1170"/>
  <c r="P1170"/>
  <c r="O1170"/>
  <c r="N1170"/>
  <c r="V1169"/>
  <c r="U1169"/>
  <c r="T1169"/>
  <c r="S1169"/>
  <c r="R1169"/>
  <c r="Q1169"/>
  <c r="P1169"/>
  <c r="O1169"/>
  <c r="N1169"/>
  <c r="V1168"/>
  <c r="U1168"/>
  <c r="T1168"/>
  <c r="S1168"/>
  <c r="R1168"/>
  <c r="Q1168"/>
  <c r="P1168"/>
  <c r="O1168"/>
  <c r="N1168"/>
  <c r="V1167"/>
  <c r="U1167"/>
  <c r="T1167"/>
  <c r="S1167"/>
  <c r="R1167"/>
  <c r="Q1167"/>
  <c r="P1167"/>
  <c r="O1167"/>
  <c r="N1167"/>
  <c r="V1166"/>
  <c r="U1166"/>
  <c r="T1166"/>
  <c r="S1166"/>
  <c r="R1166"/>
  <c r="Q1166"/>
  <c r="P1166"/>
  <c r="O1166"/>
  <c r="N1166"/>
  <c r="V1165"/>
  <c r="U1165"/>
  <c r="T1165"/>
  <c r="S1165"/>
  <c r="R1165"/>
  <c r="Q1165"/>
  <c r="P1165"/>
  <c r="O1165"/>
  <c r="N1165"/>
  <c r="V1164"/>
  <c r="U1164"/>
  <c r="T1164"/>
  <c r="S1164"/>
  <c r="R1164"/>
  <c r="Q1164"/>
  <c r="P1164"/>
  <c r="O1164"/>
  <c r="N1164"/>
  <c r="V1163"/>
  <c r="U1163"/>
  <c r="T1163"/>
  <c r="S1163"/>
  <c r="R1163"/>
  <c r="Q1163"/>
  <c r="P1163"/>
  <c r="O1163"/>
  <c r="N1163"/>
  <c r="V1117"/>
  <c r="U1117"/>
  <c r="T1117"/>
  <c r="S1117"/>
  <c r="R1117"/>
  <c r="Q1117"/>
  <c r="P1117"/>
  <c r="O1117"/>
  <c r="N1117"/>
  <c r="V1116"/>
  <c r="U1116"/>
  <c r="T1116"/>
  <c r="S1116"/>
  <c r="R1116"/>
  <c r="Q1116"/>
  <c r="P1116"/>
  <c r="O1116"/>
  <c r="N1116"/>
  <c r="V1057"/>
  <c r="U1057"/>
  <c r="T1057"/>
  <c r="S1057"/>
  <c r="R1057"/>
  <c r="Q1057"/>
  <c r="P1057"/>
  <c r="O1057"/>
  <c r="N1057"/>
  <c r="V1056"/>
  <c r="U1056"/>
  <c r="T1056"/>
  <c r="S1056"/>
  <c r="R1056"/>
  <c r="Q1056"/>
  <c r="P1056"/>
  <c r="O1056"/>
  <c r="N1056"/>
  <c r="V1055"/>
  <c r="U1055"/>
  <c r="T1055"/>
  <c r="S1055"/>
  <c r="R1055"/>
  <c r="Q1055"/>
  <c r="P1055"/>
  <c r="O1055"/>
  <c r="N1055"/>
  <c r="V1054"/>
  <c r="U1054"/>
  <c r="T1054"/>
  <c r="S1054"/>
  <c r="R1054"/>
  <c r="Q1054"/>
  <c r="P1054"/>
  <c r="O1054"/>
  <c r="N1054"/>
  <c r="V1053"/>
  <c r="U1053"/>
  <c r="T1053"/>
  <c r="S1053"/>
  <c r="R1053"/>
  <c r="Q1053"/>
  <c r="P1053"/>
  <c r="O1053"/>
  <c r="N1053"/>
  <c r="V1052"/>
  <c r="U1052"/>
  <c r="T1052"/>
  <c r="S1052"/>
  <c r="R1052"/>
  <c r="Q1052"/>
  <c r="P1052"/>
  <c r="O1052"/>
  <c r="N1052"/>
  <c r="V1051"/>
  <c r="U1051"/>
  <c r="T1051"/>
  <c r="S1051"/>
  <c r="R1051"/>
  <c r="Q1051"/>
  <c r="P1051"/>
  <c r="O1051"/>
  <c r="N1051"/>
  <c r="V1050"/>
  <c r="U1050"/>
  <c r="T1050"/>
  <c r="S1050"/>
  <c r="R1050"/>
  <c r="Q1050"/>
  <c r="P1050"/>
  <c r="O1050"/>
  <c r="N1050"/>
  <c r="V976"/>
  <c r="U976"/>
  <c r="T976"/>
  <c r="S976"/>
  <c r="R976"/>
  <c r="Q976"/>
  <c r="P976"/>
  <c r="O976"/>
  <c r="N976"/>
  <c r="V975"/>
  <c r="U975"/>
  <c r="T975"/>
  <c r="S975"/>
  <c r="R975"/>
  <c r="Q975"/>
  <c r="P975"/>
  <c r="O975"/>
  <c r="N975"/>
  <c r="V923"/>
  <c r="U923"/>
  <c r="T923"/>
  <c r="S923"/>
  <c r="R923"/>
  <c r="Q923"/>
  <c r="P923"/>
  <c r="O923"/>
  <c r="N923"/>
  <c r="V922"/>
  <c r="U922"/>
  <c r="T922"/>
  <c r="S922"/>
  <c r="R922"/>
  <c r="Q922"/>
  <c r="P922"/>
  <c r="O922"/>
  <c r="N922"/>
  <c r="V921"/>
  <c r="U921"/>
  <c r="T921"/>
  <c r="S921"/>
  <c r="R921"/>
  <c r="Q921"/>
  <c r="P921"/>
  <c r="O921"/>
  <c r="N921"/>
  <c r="V920"/>
  <c r="U920"/>
  <c r="T920"/>
  <c r="S920"/>
  <c r="R920"/>
  <c r="Q920"/>
  <c r="P920"/>
  <c r="O920"/>
  <c r="N920"/>
  <c r="V919"/>
  <c r="U919"/>
  <c r="T919"/>
  <c r="S919"/>
  <c r="R919"/>
  <c r="Q919"/>
  <c r="P919"/>
  <c r="O919"/>
  <c r="N919"/>
  <c r="V918"/>
  <c r="U918"/>
  <c r="T918"/>
  <c r="S918"/>
  <c r="R918"/>
  <c r="Q918"/>
  <c r="P918"/>
  <c r="O918"/>
  <c r="N918"/>
  <c r="V917"/>
  <c r="U917"/>
  <c r="T917"/>
  <c r="S917"/>
  <c r="R917"/>
  <c r="Q917"/>
  <c r="P917"/>
  <c r="O917"/>
  <c r="N917"/>
  <c r="V916"/>
  <c r="U916"/>
  <c r="T916"/>
  <c r="S916"/>
  <c r="R916"/>
  <c r="Q916"/>
  <c r="P916"/>
  <c r="O916"/>
  <c r="N916"/>
  <c r="V915"/>
  <c r="U915"/>
  <c r="T915"/>
  <c r="S915"/>
  <c r="R915"/>
  <c r="Q915"/>
  <c r="P915"/>
  <c r="O915"/>
  <c r="N915"/>
  <c r="V914"/>
  <c r="U914"/>
  <c r="T914"/>
  <c r="S914"/>
  <c r="R914"/>
  <c r="Q914"/>
  <c r="P914"/>
  <c r="O914"/>
  <c r="N914"/>
  <c r="V913"/>
  <c r="U913"/>
  <c r="T913"/>
  <c r="S913"/>
  <c r="R913"/>
  <c r="Q913"/>
  <c r="P913"/>
  <c r="O913"/>
  <c r="N913"/>
  <c r="V912"/>
  <c r="U912"/>
  <c r="T912"/>
  <c r="S912"/>
  <c r="R912"/>
  <c r="Q912"/>
  <c r="P912"/>
  <c r="O912"/>
  <c r="N912"/>
  <c r="V911"/>
  <c r="U911"/>
  <c r="T911"/>
  <c r="S911"/>
  <c r="R911"/>
  <c r="Q911"/>
  <c r="P911"/>
  <c r="O911"/>
  <c r="N911"/>
  <c r="V910"/>
  <c r="U910"/>
  <c r="T910"/>
  <c r="S910"/>
  <c r="R910"/>
  <c r="Q910"/>
  <c r="P910"/>
  <c r="O910"/>
  <c r="N910"/>
  <c r="V830"/>
  <c r="U830"/>
  <c r="T830"/>
  <c r="S830"/>
  <c r="R830"/>
  <c r="Q830"/>
  <c r="P830"/>
  <c r="O830"/>
  <c r="N830"/>
  <c r="V829"/>
  <c r="U829"/>
  <c r="T829"/>
  <c r="S829"/>
  <c r="R829"/>
  <c r="Q829"/>
  <c r="P829"/>
  <c r="O829"/>
  <c r="N829"/>
  <c r="V828"/>
  <c r="U828"/>
  <c r="T828"/>
  <c r="S828"/>
  <c r="R828"/>
  <c r="Q828"/>
  <c r="P828"/>
  <c r="O828"/>
  <c r="N828"/>
  <c r="V827"/>
  <c r="U827"/>
  <c r="T827"/>
  <c r="S827"/>
  <c r="R827"/>
  <c r="Q827"/>
  <c r="P827"/>
  <c r="O827"/>
  <c r="N827"/>
  <c r="V826"/>
  <c r="U826"/>
  <c r="T826"/>
  <c r="S826"/>
  <c r="R826"/>
  <c r="Q826"/>
  <c r="P826"/>
  <c r="O826"/>
  <c r="N826"/>
  <c r="V759"/>
  <c r="U759"/>
  <c r="T759"/>
  <c r="S759"/>
  <c r="R759"/>
  <c r="Q759"/>
  <c r="P759"/>
  <c r="O759"/>
  <c r="N759"/>
  <c r="V758"/>
  <c r="U758"/>
  <c r="T758"/>
  <c r="S758"/>
  <c r="R758"/>
  <c r="Q758"/>
  <c r="P758"/>
  <c r="O758"/>
  <c r="N758"/>
  <c r="V757"/>
  <c r="U757"/>
  <c r="T757"/>
  <c r="S757"/>
  <c r="R757"/>
  <c r="Q757"/>
  <c r="P757"/>
  <c r="O757"/>
  <c r="N757"/>
  <c r="V756"/>
  <c r="U756"/>
  <c r="T756"/>
  <c r="S756"/>
  <c r="R756"/>
  <c r="Q756"/>
  <c r="P756"/>
  <c r="O756"/>
  <c r="N756"/>
  <c r="V755"/>
  <c r="U755"/>
  <c r="T755"/>
  <c r="S755"/>
  <c r="R755"/>
  <c r="Q755"/>
  <c r="P755"/>
  <c r="O755"/>
  <c r="N755"/>
  <c r="V754"/>
  <c r="U754"/>
  <c r="T754"/>
  <c r="S754"/>
  <c r="R754"/>
  <c r="Q754"/>
  <c r="P754"/>
  <c r="O754"/>
  <c r="N754"/>
  <c r="V690"/>
  <c r="U690"/>
  <c r="T690"/>
  <c r="S690"/>
  <c r="R690"/>
  <c r="Q690"/>
  <c r="P690"/>
  <c r="O690"/>
  <c r="N690"/>
  <c r="V689"/>
  <c r="U689"/>
  <c r="T689"/>
  <c r="S689"/>
  <c r="R689"/>
  <c r="Q689"/>
  <c r="P689"/>
  <c r="O689"/>
  <c r="N689"/>
  <c r="V621"/>
  <c r="U621"/>
  <c r="T621"/>
  <c r="S621"/>
  <c r="R621"/>
  <c r="Q621"/>
  <c r="P621"/>
  <c r="O621"/>
  <c r="N621"/>
  <c r="V620"/>
  <c r="U620"/>
  <c r="T620"/>
  <c r="S620"/>
  <c r="R620"/>
  <c r="Q620"/>
  <c r="P620"/>
  <c r="O620"/>
  <c r="N620"/>
  <c r="V619"/>
  <c r="U619"/>
  <c r="T619"/>
  <c r="S619"/>
  <c r="R619"/>
  <c r="Q619"/>
  <c r="P619"/>
  <c r="O619"/>
  <c r="N619"/>
  <c r="N377"/>
  <c r="O377"/>
  <c r="P377"/>
  <c r="Q377"/>
  <c r="R377"/>
  <c r="S377"/>
  <c r="T377"/>
  <c r="U377"/>
  <c r="V377"/>
  <c r="V397"/>
  <c r="U397"/>
  <c r="T397"/>
  <c r="S397"/>
  <c r="R397"/>
  <c r="Q397"/>
  <c r="P397"/>
  <c r="O397"/>
  <c r="N397"/>
  <c r="V487"/>
  <c r="U487"/>
  <c r="T487"/>
  <c r="S487"/>
  <c r="R487"/>
  <c r="Q487"/>
  <c r="P487"/>
  <c r="O487"/>
  <c r="N487"/>
  <c r="V486"/>
  <c r="U486"/>
  <c r="T486"/>
  <c r="S486"/>
  <c r="R486"/>
  <c r="Q486"/>
  <c r="P486"/>
  <c r="O486"/>
  <c r="N486"/>
  <c r="V618"/>
  <c r="U618"/>
  <c r="T618"/>
  <c r="S618"/>
  <c r="R618"/>
  <c r="Q618"/>
  <c r="P618"/>
  <c r="O618"/>
  <c r="N618"/>
  <c r="V485"/>
  <c r="U485"/>
  <c r="T485"/>
  <c r="S485"/>
  <c r="R485"/>
  <c r="Q485"/>
  <c r="P485"/>
  <c r="O485"/>
  <c r="N485"/>
  <c r="V604"/>
  <c r="U604"/>
  <c r="T604"/>
  <c r="S604"/>
  <c r="R604"/>
  <c r="Q604"/>
  <c r="P604"/>
  <c r="O604"/>
  <c r="N604"/>
  <c r="V617"/>
  <c r="U617"/>
  <c r="T617"/>
  <c r="S617"/>
  <c r="R617"/>
  <c r="Q617"/>
  <c r="P617"/>
  <c r="O617"/>
  <c r="N617"/>
  <c r="V616"/>
  <c r="U616"/>
  <c r="T616"/>
  <c r="S616"/>
  <c r="R616"/>
  <c r="Q616"/>
  <c r="P616"/>
  <c r="O616"/>
  <c r="N616"/>
  <c r="V615"/>
  <c r="U615"/>
  <c r="T615"/>
  <c r="S615"/>
  <c r="R615"/>
  <c r="Q615"/>
  <c r="P615"/>
  <c r="O615"/>
  <c r="N615"/>
  <c r="V614"/>
  <c r="U614"/>
  <c r="T614"/>
  <c r="S614"/>
  <c r="R614"/>
  <c r="Q614"/>
  <c r="P614"/>
  <c r="O614"/>
  <c r="N614"/>
  <c r="V613"/>
  <c r="U613"/>
  <c r="T613"/>
  <c r="S613"/>
  <c r="R613"/>
  <c r="Q613"/>
  <c r="P613"/>
  <c r="O613"/>
  <c r="N613"/>
  <c r="V612"/>
  <c r="U612"/>
  <c r="T612"/>
  <c r="S612"/>
  <c r="R612"/>
  <c r="Q612"/>
  <c r="P612"/>
  <c r="O612"/>
  <c r="N612"/>
  <c r="V611"/>
  <c r="U611"/>
  <c r="T611"/>
  <c r="S611"/>
  <c r="R611"/>
  <c r="Q611"/>
  <c r="P611"/>
  <c r="O611"/>
  <c r="N611"/>
  <c r="V610"/>
  <c r="U610"/>
  <c r="T610"/>
  <c r="S610"/>
  <c r="R610"/>
  <c r="Q610"/>
  <c r="P610"/>
  <c r="O610"/>
  <c r="N610"/>
  <c r="V609"/>
  <c r="U609"/>
  <c r="T609"/>
  <c r="S609"/>
  <c r="R609"/>
  <c r="Q609"/>
  <c r="P609"/>
  <c r="O609"/>
  <c r="N609"/>
  <c r="V608"/>
  <c r="U608"/>
  <c r="T608"/>
  <c r="S608"/>
  <c r="R608"/>
  <c r="Q608"/>
  <c r="P608"/>
  <c r="O608"/>
  <c r="N608"/>
  <c r="V607"/>
  <c r="U607"/>
  <c r="T607"/>
  <c r="S607"/>
  <c r="R607"/>
  <c r="Q607"/>
  <c r="P607"/>
  <c r="O607"/>
  <c r="N607"/>
  <c r="V606"/>
  <c r="U606"/>
  <c r="T606"/>
  <c r="S606"/>
  <c r="R606"/>
  <c r="Q606"/>
  <c r="P606"/>
  <c r="O606"/>
  <c r="N606"/>
  <c r="V605"/>
  <c r="U605"/>
  <c r="T605"/>
  <c r="S605"/>
  <c r="R605"/>
  <c r="Q605"/>
  <c r="P605"/>
  <c r="O605"/>
  <c r="N605"/>
  <c r="V603"/>
  <c r="U603"/>
  <c r="T603"/>
  <c r="S603"/>
  <c r="R603"/>
  <c r="Q603"/>
  <c r="P603"/>
  <c r="O603"/>
  <c r="N603"/>
  <c r="V602"/>
  <c r="U602"/>
  <c r="T602"/>
  <c r="S602"/>
  <c r="R602"/>
  <c r="Q602"/>
  <c r="P602"/>
  <c r="O602"/>
  <c r="N602"/>
  <c r="V601"/>
  <c r="U601"/>
  <c r="T601"/>
  <c r="S601"/>
  <c r="R601"/>
  <c r="Q601"/>
  <c r="P601"/>
  <c r="O601"/>
  <c r="N601"/>
  <c r="V396"/>
  <c r="U396"/>
  <c r="T396"/>
  <c r="S396"/>
  <c r="R396"/>
  <c r="Q396"/>
  <c r="P396"/>
  <c r="O396"/>
  <c r="N396"/>
  <c r="V484"/>
  <c r="U484"/>
  <c r="T484"/>
  <c r="S484"/>
  <c r="R484"/>
  <c r="Q484"/>
  <c r="P484"/>
  <c r="O484"/>
  <c r="N484"/>
  <c r="V483"/>
  <c r="U483"/>
  <c r="T483"/>
  <c r="S483"/>
  <c r="R483"/>
  <c r="Q483"/>
  <c r="P483"/>
  <c r="O483"/>
  <c r="N483"/>
  <c r="V482"/>
  <c r="U482"/>
  <c r="T482"/>
  <c r="S482"/>
  <c r="R482"/>
  <c r="Q482"/>
  <c r="P482"/>
  <c r="O482"/>
  <c r="N482"/>
  <c r="V481"/>
  <c r="U481"/>
  <c r="T481"/>
  <c r="S481"/>
  <c r="R481"/>
  <c r="Q481"/>
  <c r="P481"/>
  <c r="O481"/>
  <c r="N481"/>
  <c r="V480"/>
  <c r="U480"/>
  <c r="T480"/>
  <c r="S480"/>
  <c r="R480"/>
  <c r="Q480"/>
  <c r="P480"/>
  <c r="O480"/>
  <c r="N480"/>
  <c r="V479"/>
  <c r="U479"/>
  <c r="T479"/>
  <c r="S479"/>
  <c r="R479"/>
  <c r="Q479"/>
  <c r="P479"/>
  <c r="O479"/>
  <c r="N479"/>
  <c r="V478"/>
  <c r="U478"/>
  <c r="T478"/>
  <c r="S478"/>
  <c r="R478"/>
  <c r="Q478"/>
  <c r="P478"/>
  <c r="O478"/>
  <c r="N478"/>
  <c r="V477"/>
  <c r="U477"/>
  <c r="T477"/>
  <c r="S477"/>
  <c r="R477"/>
  <c r="Q477"/>
  <c r="P477"/>
  <c r="O477"/>
  <c r="N477"/>
  <c r="V476"/>
  <c r="U476"/>
  <c r="T476"/>
  <c r="S476"/>
  <c r="R476"/>
  <c r="Q476"/>
  <c r="P476"/>
  <c r="O476"/>
  <c r="N476"/>
  <c r="V475"/>
  <c r="U475"/>
  <c r="T475"/>
  <c r="S475"/>
  <c r="R475"/>
  <c r="Q475"/>
  <c r="P475"/>
  <c r="O475"/>
  <c r="N475"/>
  <c r="V395"/>
  <c r="U395"/>
  <c r="T395"/>
  <c r="S395"/>
  <c r="R395"/>
  <c r="Q395"/>
  <c r="P395"/>
  <c r="O395"/>
  <c r="N395"/>
  <c r="V394"/>
  <c r="U394"/>
  <c r="T394"/>
  <c r="S394"/>
  <c r="R394"/>
  <c r="Q394"/>
  <c r="P394"/>
  <c r="O394"/>
  <c r="N394"/>
  <c r="V393"/>
  <c r="U393"/>
  <c r="T393"/>
  <c r="S393"/>
  <c r="R393"/>
  <c r="Q393"/>
  <c r="P393"/>
  <c r="O393"/>
  <c r="N393"/>
  <c r="V391"/>
  <c r="U391"/>
  <c r="T391"/>
  <c r="S391"/>
  <c r="R391"/>
  <c r="Q391"/>
  <c r="P391"/>
  <c r="O391"/>
  <c r="N391"/>
  <c r="V390"/>
  <c r="U390"/>
  <c r="T390"/>
  <c r="S390"/>
  <c r="R390"/>
  <c r="Q390"/>
  <c r="P390"/>
  <c r="O390"/>
  <c r="N390"/>
  <c r="V389"/>
  <c r="U389"/>
  <c r="T389"/>
  <c r="S389"/>
  <c r="R389"/>
  <c r="Q389"/>
  <c r="P389"/>
  <c r="O389"/>
  <c r="N389"/>
  <c r="V388"/>
  <c r="U388"/>
  <c r="T388"/>
  <c r="S388"/>
  <c r="R388"/>
  <c r="Q388"/>
  <c r="P388"/>
  <c r="O388"/>
  <c r="N388"/>
  <c r="V387"/>
  <c r="U387"/>
  <c r="T387"/>
  <c r="S387"/>
  <c r="R387"/>
  <c r="Q387"/>
  <c r="P387"/>
  <c r="O387"/>
  <c r="N387"/>
  <c r="V386"/>
  <c r="U386"/>
  <c r="T386"/>
  <c r="S386"/>
  <c r="R386"/>
  <c r="Q386"/>
  <c r="P386"/>
  <c r="O386"/>
  <c r="N386"/>
  <c r="V385"/>
  <c r="U385"/>
  <c r="T385"/>
  <c r="S385"/>
  <c r="R385"/>
  <c r="Q385"/>
  <c r="P385"/>
  <c r="O385"/>
  <c r="N385"/>
  <c r="V384"/>
  <c r="U384"/>
  <c r="T384"/>
  <c r="S384"/>
  <c r="R384"/>
  <c r="Q384"/>
  <c r="P384"/>
  <c r="O384"/>
  <c r="N384"/>
  <c r="V1045"/>
  <c r="U1045"/>
  <c r="T1045"/>
  <c r="S1045"/>
  <c r="R1045"/>
  <c r="Q1045"/>
  <c r="P1045"/>
  <c r="O1045"/>
  <c r="N1045"/>
  <c r="V265"/>
  <c r="U265"/>
  <c r="T265"/>
  <c r="S265"/>
  <c r="R265"/>
  <c r="Q265"/>
  <c r="P265"/>
  <c r="O265"/>
  <c r="N265"/>
  <c r="V264"/>
  <c r="U264"/>
  <c r="T264"/>
  <c r="S264"/>
  <c r="R264"/>
  <c r="Q264"/>
  <c r="P264"/>
  <c r="O264"/>
  <c r="N264"/>
  <c r="V263"/>
  <c r="U263"/>
  <c r="T263"/>
  <c r="S263"/>
  <c r="R263"/>
  <c r="Q263"/>
  <c r="P263"/>
  <c r="O263"/>
  <c r="N263"/>
  <c r="N34"/>
  <c r="O34"/>
  <c r="P34"/>
  <c r="Q34"/>
  <c r="R34"/>
  <c r="S34"/>
  <c r="T34"/>
  <c r="U34"/>
  <c r="V34"/>
  <c r="W34" l="1"/>
  <c r="W264"/>
  <c r="W385"/>
  <c r="W389"/>
  <c r="W394"/>
  <c r="W396"/>
  <c r="W393"/>
  <c r="W476"/>
  <c r="W480"/>
  <c r="W608"/>
  <c r="W616"/>
  <c r="W618"/>
  <c r="W377"/>
  <c r="W976"/>
  <c r="W1053"/>
  <c r="W1057"/>
  <c r="W1164"/>
  <c r="W1168"/>
  <c r="W1172"/>
  <c r="W1213"/>
  <c r="W1257"/>
  <c r="W1319"/>
  <c r="W621"/>
  <c r="W755"/>
  <c r="W759"/>
  <c r="W829"/>
  <c r="W386"/>
  <c r="W390"/>
  <c r="W395"/>
  <c r="W482"/>
  <c r="W601"/>
  <c r="W606"/>
  <c r="W610"/>
  <c r="W614"/>
  <c r="W604"/>
  <c r="W487"/>
  <c r="W478"/>
  <c r="W612"/>
  <c r="W265"/>
  <c r="W619"/>
  <c r="W690"/>
  <c r="W757"/>
  <c r="W827"/>
  <c r="W922"/>
  <c r="W1050"/>
  <c r="W1054"/>
  <c r="W1116"/>
  <c r="W1165"/>
  <c r="W1169"/>
  <c r="W1219"/>
  <c r="W1254"/>
  <c r="W1258"/>
  <c r="W1320"/>
  <c r="W392"/>
  <c r="W477"/>
  <c r="W481"/>
  <c r="W605"/>
  <c r="W609"/>
  <c r="W613"/>
  <c r="W617"/>
  <c r="W486"/>
  <c r="W689"/>
  <c r="W756"/>
  <c r="W826"/>
  <c r="W830"/>
  <c r="W1372"/>
  <c r="W263"/>
  <c r="W384"/>
  <c r="W388"/>
  <c r="W484"/>
  <c r="W603"/>
  <c r="W975"/>
  <c r="W1052"/>
  <c r="W1056"/>
  <c r="W1163"/>
  <c r="W1167"/>
  <c r="W1171"/>
  <c r="W1212"/>
  <c r="W1256"/>
  <c r="W1318"/>
  <c r="W1350"/>
  <c r="W1045"/>
  <c r="W387"/>
  <c r="W391"/>
  <c r="W475"/>
  <c r="W479"/>
  <c r="W483"/>
  <c r="W602"/>
  <c r="W607"/>
  <c r="W611"/>
  <c r="W615"/>
  <c r="W485"/>
  <c r="W397"/>
  <c r="W620"/>
  <c r="W754"/>
  <c r="W758"/>
  <c r="W828"/>
  <c r="W923"/>
  <c r="W1051"/>
  <c r="W1055"/>
  <c r="W1117"/>
  <c r="W1166"/>
  <c r="W1170"/>
  <c r="W1220"/>
  <c r="W1255"/>
  <c r="W1286"/>
  <c r="W1349"/>
  <c r="V262"/>
  <c r="U262"/>
  <c r="T262"/>
  <c r="S262"/>
  <c r="R262"/>
  <c r="Q262"/>
  <c r="P262"/>
  <c r="O262"/>
  <c r="N262"/>
  <c r="V261"/>
  <c r="U261"/>
  <c r="T261"/>
  <c r="S261"/>
  <c r="R261"/>
  <c r="Q261"/>
  <c r="P261"/>
  <c r="O261"/>
  <c r="N261"/>
  <c r="V260"/>
  <c r="U260"/>
  <c r="T260"/>
  <c r="S260"/>
  <c r="R260"/>
  <c r="Q260"/>
  <c r="P260"/>
  <c r="O260"/>
  <c r="N260"/>
  <c r="V259"/>
  <c r="U259"/>
  <c r="T259"/>
  <c r="S259"/>
  <c r="R259"/>
  <c r="Q259"/>
  <c r="P259"/>
  <c r="O259"/>
  <c r="N259"/>
  <c r="V258"/>
  <c r="U258"/>
  <c r="T258"/>
  <c r="S258"/>
  <c r="R258"/>
  <c r="Q258"/>
  <c r="P258"/>
  <c r="O258"/>
  <c r="N258"/>
  <c r="V257"/>
  <c r="U257"/>
  <c r="T257"/>
  <c r="S257"/>
  <c r="R257"/>
  <c r="Q257"/>
  <c r="P257"/>
  <c r="O257"/>
  <c r="N257"/>
  <c r="V256"/>
  <c r="U256"/>
  <c r="T256"/>
  <c r="S256"/>
  <c r="R256"/>
  <c r="Q256"/>
  <c r="P256"/>
  <c r="O256"/>
  <c r="N256"/>
  <c r="V255"/>
  <c r="U255"/>
  <c r="T255"/>
  <c r="S255"/>
  <c r="R255"/>
  <c r="Q255"/>
  <c r="P255"/>
  <c r="O255"/>
  <c r="N255"/>
  <c r="V254"/>
  <c r="U254"/>
  <c r="T254"/>
  <c r="S254"/>
  <c r="R254"/>
  <c r="Q254"/>
  <c r="P254"/>
  <c r="O254"/>
  <c r="N254"/>
  <c r="V253"/>
  <c r="U253"/>
  <c r="T253"/>
  <c r="S253"/>
  <c r="R253"/>
  <c r="Q253"/>
  <c r="P253"/>
  <c r="O253"/>
  <c r="N253"/>
  <c r="V252"/>
  <c r="U252"/>
  <c r="T252"/>
  <c r="S252"/>
  <c r="R252"/>
  <c r="Q252"/>
  <c r="P252"/>
  <c r="O252"/>
  <c r="N252"/>
  <c r="V251"/>
  <c r="U251"/>
  <c r="T251"/>
  <c r="S251"/>
  <c r="R251"/>
  <c r="Q251"/>
  <c r="P251"/>
  <c r="O251"/>
  <c r="N251"/>
  <c r="V250"/>
  <c r="U250"/>
  <c r="T250"/>
  <c r="S250"/>
  <c r="R250"/>
  <c r="Q250"/>
  <c r="P250"/>
  <c r="O250"/>
  <c r="N250"/>
  <c r="V249"/>
  <c r="U249"/>
  <c r="T249"/>
  <c r="S249"/>
  <c r="R249"/>
  <c r="Q249"/>
  <c r="P249"/>
  <c r="O249"/>
  <c r="N249"/>
  <c r="V248"/>
  <c r="U248"/>
  <c r="T248"/>
  <c r="S248"/>
  <c r="R248"/>
  <c r="Q248"/>
  <c r="P248"/>
  <c r="O248"/>
  <c r="N248"/>
  <c r="V247"/>
  <c r="U247"/>
  <c r="T247"/>
  <c r="S247"/>
  <c r="R247"/>
  <c r="Q247"/>
  <c r="P247"/>
  <c r="O247"/>
  <c r="N247"/>
  <c r="V246"/>
  <c r="U246"/>
  <c r="T246"/>
  <c r="S246"/>
  <c r="R246"/>
  <c r="Q246"/>
  <c r="P246"/>
  <c r="O246"/>
  <c r="N246"/>
  <c r="V245"/>
  <c r="U245"/>
  <c r="T245"/>
  <c r="S245"/>
  <c r="R245"/>
  <c r="Q245"/>
  <c r="P245"/>
  <c r="O245"/>
  <c r="N245"/>
  <c r="V244"/>
  <c r="U244"/>
  <c r="T244"/>
  <c r="S244"/>
  <c r="R244"/>
  <c r="Q244"/>
  <c r="P244"/>
  <c r="O244"/>
  <c r="N244"/>
  <c r="V243"/>
  <c r="U243"/>
  <c r="T243"/>
  <c r="S243"/>
  <c r="R243"/>
  <c r="Q243"/>
  <c r="P243"/>
  <c r="O243"/>
  <c r="N243"/>
  <c r="V242"/>
  <c r="U242"/>
  <c r="T242"/>
  <c r="S242"/>
  <c r="R242"/>
  <c r="Q242"/>
  <c r="P242"/>
  <c r="O242"/>
  <c r="N242"/>
  <c r="V241"/>
  <c r="U241"/>
  <c r="T241"/>
  <c r="S241"/>
  <c r="R241"/>
  <c r="Q241"/>
  <c r="P241"/>
  <c r="O241"/>
  <c r="N241"/>
  <c r="V240"/>
  <c r="U240"/>
  <c r="T240"/>
  <c r="S240"/>
  <c r="R240"/>
  <c r="Q240"/>
  <c r="P240"/>
  <c r="O240"/>
  <c r="N240"/>
  <c r="V239"/>
  <c r="U239"/>
  <c r="T239"/>
  <c r="S239"/>
  <c r="R239"/>
  <c r="Q239"/>
  <c r="P239"/>
  <c r="O239"/>
  <c r="N239"/>
  <c r="V238"/>
  <c r="U238"/>
  <c r="T238"/>
  <c r="S238"/>
  <c r="R238"/>
  <c r="Q238"/>
  <c r="P238"/>
  <c r="O238"/>
  <c r="N238"/>
  <c r="V237"/>
  <c r="U237"/>
  <c r="T237"/>
  <c r="S237"/>
  <c r="R237"/>
  <c r="Q237"/>
  <c r="P237"/>
  <c r="O237"/>
  <c r="N237"/>
  <c r="V236"/>
  <c r="U236"/>
  <c r="T236"/>
  <c r="S236"/>
  <c r="R236"/>
  <c r="Q236"/>
  <c r="P236"/>
  <c r="O236"/>
  <c r="N236"/>
  <c r="V235"/>
  <c r="U235"/>
  <c r="T235"/>
  <c r="S235"/>
  <c r="R235"/>
  <c r="Q235"/>
  <c r="P235"/>
  <c r="O235"/>
  <c r="N235"/>
  <c r="V234"/>
  <c r="U234"/>
  <c r="T234"/>
  <c r="S234"/>
  <c r="R234"/>
  <c r="Q234"/>
  <c r="P234"/>
  <c r="O234"/>
  <c r="N234"/>
  <c r="V233"/>
  <c r="U233"/>
  <c r="T233"/>
  <c r="S233"/>
  <c r="R233"/>
  <c r="Q233"/>
  <c r="P233"/>
  <c r="O233"/>
  <c r="N233"/>
  <c r="V232"/>
  <c r="U232"/>
  <c r="T232"/>
  <c r="S232"/>
  <c r="R232"/>
  <c r="Q232"/>
  <c r="P232"/>
  <c r="O232"/>
  <c r="N232"/>
  <c r="V231"/>
  <c r="U231"/>
  <c r="T231"/>
  <c r="S231"/>
  <c r="R231"/>
  <c r="Q231"/>
  <c r="P231"/>
  <c r="O231"/>
  <c r="N231"/>
  <c r="V230"/>
  <c r="U230"/>
  <c r="T230"/>
  <c r="S230"/>
  <c r="R230"/>
  <c r="Q230"/>
  <c r="P230"/>
  <c r="O230"/>
  <c r="N230"/>
  <c r="V229"/>
  <c r="U229"/>
  <c r="T229"/>
  <c r="S229"/>
  <c r="R229"/>
  <c r="Q229"/>
  <c r="P229"/>
  <c r="O229"/>
  <c r="N229"/>
  <c r="V228"/>
  <c r="U228"/>
  <c r="T228"/>
  <c r="S228"/>
  <c r="R228"/>
  <c r="Q228"/>
  <c r="P228"/>
  <c r="O228"/>
  <c r="N228"/>
  <c r="V227"/>
  <c r="U227"/>
  <c r="T227"/>
  <c r="S227"/>
  <c r="R227"/>
  <c r="Q227"/>
  <c r="P227"/>
  <c r="O227"/>
  <c r="N227"/>
  <c r="V226"/>
  <c r="U226"/>
  <c r="T226"/>
  <c r="S226"/>
  <c r="R226"/>
  <c r="Q226"/>
  <c r="P226"/>
  <c r="O226"/>
  <c r="N226"/>
  <c r="V225"/>
  <c r="U225"/>
  <c r="T225"/>
  <c r="S225"/>
  <c r="R225"/>
  <c r="Q225"/>
  <c r="P225"/>
  <c r="O225"/>
  <c r="N225"/>
  <c r="V224"/>
  <c r="U224"/>
  <c r="T224"/>
  <c r="S224"/>
  <c r="R224"/>
  <c r="Q224"/>
  <c r="P224"/>
  <c r="O224"/>
  <c r="N224"/>
  <c r="V223"/>
  <c r="U223"/>
  <c r="T223"/>
  <c r="S223"/>
  <c r="R223"/>
  <c r="Q223"/>
  <c r="P223"/>
  <c r="O223"/>
  <c r="N223"/>
  <c r="V222"/>
  <c r="U222"/>
  <c r="T222"/>
  <c r="S222"/>
  <c r="R222"/>
  <c r="Q222"/>
  <c r="P222"/>
  <c r="O222"/>
  <c r="N222"/>
  <c r="V221"/>
  <c r="U221"/>
  <c r="T221"/>
  <c r="S221"/>
  <c r="R221"/>
  <c r="Q221"/>
  <c r="P221"/>
  <c r="O221"/>
  <c r="N221"/>
  <c r="V220"/>
  <c r="U220"/>
  <c r="T220"/>
  <c r="S220"/>
  <c r="R220"/>
  <c r="Q220"/>
  <c r="P220"/>
  <c r="O220"/>
  <c r="N220"/>
  <c r="V219"/>
  <c r="U219"/>
  <c r="T219"/>
  <c r="S219"/>
  <c r="R219"/>
  <c r="Q219"/>
  <c r="P219"/>
  <c r="O219"/>
  <c r="N219"/>
  <c r="V218"/>
  <c r="U218"/>
  <c r="T218"/>
  <c r="S218"/>
  <c r="R218"/>
  <c r="Q218"/>
  <c r="P218"/>
  <c r="O218"/>
  <c r="N218"/>
  <c r="V217"/>
  <c r="U217"/>
  <c r="T217"/>
  <c r="S217"/>
  <c r="R217"/>
  <c r="Q217"/>
  <c r="P217"/>
  <c r="O217"/>
  <c r="N217"/>
  <c r="V216"/>
  <c r="U216"/>
  <c r="T216"/>
  <c r="S216"/>
  <c r="R216"/>
  <c r="Q216"/>
  <c r="P216"/>
  <c r="O216"/>
  <c r="N216"/>
  <c r="V215"/>
  <c r="U215"/>
  <c r="T215"/>
  <c r="S215"/>
  <c r="R215"/>
  <c r="Q215"/>
  <c r="P215"/>
  <c r="O215"/>
  <c r="N215"/>
  <c r="V214"/>
  <c r="U214"/>
  <c r="T214"/>
  <c r="S214"/>
  <c r="R214"/>
  <c r="Q214"/>
  <c r="P214"/>
  <c r="O214"/>
  <c r="N214"/>
  <c r="V213"/>
  <c r="U213"/>
  <c r="T213"/>
  <c r="S213"/>
  <c r="R213"/>
  <c r="Q213"/>
  <c r="P213"/>
  <c r="O213"/>
  <c r="N213"/>
  <c r="V212"/>
  <c r="U212"/>
  <c r="T212"/>
  <c r="S212"/>
  <c r="R212"/>
  <c r="Q212"/>
  <c r="P212"/>
  <c r="O212"/>
  <c r="N212"/>
  <c r="V211"/>
  <c r="U211"/>
  <c r="T211"/>
  <c r="S211"/>
  <c r="R211"/>
  <c r="Q211"/>
  <c r="P211"/>
  <c r="O211"/>
  <c r="N211"/>
  <c r="V210"/>
  <c r="U210"/>
  <c r="T210"/>
  <c r="S210"/>
  <c r="R210"/>
  <c r="Q210"/>
  <c r="P210"/>
  <c r="O210"/>
  <c r="N210"/>
  <c r="V209"/>
  <c r="U209"/>
  <c r="T209"/>
  <c r="S209"/>
  <c r="R209"/>
  <c r="Q209"/>
  <c r="P209"/>
  <c r="O209"/>
  <c r="N209"/>
  <c r="V208"/>
  <c r="U208"/>
  <c r="T208"/>
  <c r="S208"/>
  <c r="R208"/>
  <c r="Q208"/>
  <c r="P208"/>
  <c r="O208"/>
  <c r="N208"/>
  <c r="V207"/>
  <c r="U207"/>
  <c r="T207"/>
  <c r="S207"/>
  <c r="R207"/>
  <c r="Q207"/>
  <c r="P207"/>
  <c r="O207"/>
  <c r="N207"/>
  <c r="V206"/>
  <c r="U206"/>
  <c r="T206"/>
  <c r="S206"/>
  <c r="R206"/>
  <c r="Q206"/>
  <c r="P206"/>
  <c r="O206"/>
  <c r="N206"/>
  <c r="V205"/>
  <c r="U205"/>
  <c r="T205"/>
  <c r="S205"/>
  <c r="R205"/>
  <c r="Q205"/>
  <c r="P205"/>
  <c r="O205"/>
  <c r="N205"/>
  <c r="V204"/>
  <c r="U204"/>
  <c r="T204"/>
  <c r="S204"/>
  <c r="R204"/>
  <c r="Q204"/>
  <c r="P204"/>
  <c r="O204"/>
  <c r="N204"/>
  <c r="V203"/>
  <c r="U203"/>
  <c r="T203"/>
  <c r="S203"/>
  <c r="R203"/>
  <c r="Q203"/>
  <c r="P203"/>
  <c r="O203"/>
  <c r="N203"/>
  <c r="V202"/>
  <c r="U202"/>
  <c r="T202"/>
  <c r="S202"/>
  <c r="R202"/>
  <c r="Q202"/>
  <c r="P202"/>
  <c r="O202"/>
  <c r="N202"/>
  <c r="V201"/>
  <c r="U201"/>
  <c r="T201"/>
  <c r="S201"/>
  <c r="R201"/>
  <c r="Q201"/>
  <c r="P201"/>
  <c r="O201"/>
  <c r="N201"/>
  <c r="V200"/>
  <c r="U200"/>
  <c r="T200"/>
  <c r="S200"/>
  <c r="R200"/>
  <c r="Q200"/>
  <c r="P200"/>
  <c r="O200"/>
  <c r="N200"/>
  <c r="V199"/>
  <c r="U199"/>
  <c r="T199"/>
  <c r="S199"/>
  <c r="R199"/>
  <c r="Q199"/>
  <c r="P199"/>
  <c r="O199"/>
  <c r="N199"/>
  <c r="V198"/>
  <c r="U198"/>
  <c r="T198"/>
  <c r="S198"/>
  <c r="R198"/>
  <c r="Q198"/>
  <c r="P198"/>
  <c r="O198"/>
  <c r="N198"/>
  <c r="V197"/>
  <c r="U197"/>
  <c r="T197"/>
  <c r="S197"/>
  <c r="R197"/>
  <c r="Q197"/>
  <c r="P197"/>
  <c r="O197"/>
  <c r="N197"/>
  <c r="V196"/>
  <c r="U196"/>
  <c r="T196"/>
  <c r="S196"/>
  <c r="R196"/>
  <c r="Q196"/>
  <c r="P196"/>
  <c r="O196"/>
  <c r="N196"/>
  <c r="V195"/>
  <c r="U195"/>
  <c r="T195"/>
  <c r="S195"/>
  <c r="R195"/>
  <c r="Q195"/>
  <c r="P195"/>
  <c r="O195"/>
  <c r="N195"/>
  <c r="V194"/>
  <c r="U194"/>
  <c r="T194"/>
  <c r="S194"/>
  <c r="R194"/>
  <c r="Q194"/>
  <c r="P194"/>
  <c r="O194"/>
  <c r="N194"/>
  <c r="V193"/>
  <c r="U193"/>
  <c r="T193"/>
  <c r="S193"/>
  <c r="R193"/>
  <c r="Q193"/>
  <c r="P193"/>
  <c r="O193"/>
  <c r="N193"/>
  <c r="V192"/>
  <c r="U192"/>
  <c r="T192"/>
  <c r="S192"/>
  <c r="R192"/>
  <c r="Q192"/>
  <c r="P192"/>
  <c r="O192"/>
  <c r="N192"/>
  <c r="V191"/>
  <c r="U191"/>
  <c r="T191"/>
  <c r="S191"/>
  <c r="R191"/>
  <c r="Q191"/>
  <c r="P191"/>
  <c r="O191"/>
  <c r="N191"/>
  <c r="V190"/>
  <c r="U190"/>
  <c r="T190"/>
  <c r="S190"/>
  <c r="R190"/>
  <c r="Q190"/>
  <c r="P190"/>
  <c r="O190"/>
  <c r="N190"/>
  <c r="V189"/>
  <c r="U189"/>
  <c r="T189"/>
  <c r="S189"/>
  <c r="R189"/>
  <c r="Q189"/>
  <c r="P189"/>
  <c r="O189"/>
  <c r="N189"/>
  <c r="V188"/>
  <c r="U188"/>
  <c r="T188"/>
  <c r="S188"/>
  <c r="R188"/>
  <c r="Q188"/>
  <c r="P188"/>
  <c r="O188"/>
  <c r="N188"/>
  <c r="V746"/>
  <c r="U746"/>
  <c r="T746"/>
  <c r="S746"/>
  <c r="R746"/>
  <c r="Q746"/>
  <c r="P746"/>
  <c r="O746"/>
  <c r="N746"/>
  <c r="V1279"/>
  <c r="U1279"/>
  <c r="T1279"/>
  <c r="S1279"/>
  <c r="R1279"/>
  <c r="Q1279"/>
  <c r="P1279"/>
  <c r="O1279"/>
  <c r="N1279"/>
  <c r="V1278"/>
  <c r="U1278"/>
  <c r="T1278"/>
  <c r="S1278"/>
  <c r="R1278"/>
  <c r="Q1278"/>
  <c r="P1278"/>
  <c r="O1278"/>
  <c r="N1278"/>
  <c r="V1277"/>
  <c r="U1277"/>
  <c r="T1277"/>
  <c r="S1277"/>
  <c r="R1277"/>
  <c r="Q1277"/>
  <c r="P1277"/>
  <c r="O1277"/>
  <c r="N1277"/>
  <c r="V591"/>
  <c r="U591"/>
  <c r="T591"/>
  <c r="S591"/>
  <c r="R591"/>
  <c r="Q591"/>
  <c r="P591"/>
  <c r="O591"/>
  <c r="N591"/>
  <c r="V153"/>
  <c r="U153"/>
  <c r="T153"/>
  <c r="S153"/>
  <c r="R153"/>
  <c r="Q153"/>
  <c r="P153"/>
  <c r="O153"/>
  <c r="N153"/>
  <c r="V152"/>
  <c r="U152"/>
  <c r="T152"/>
  <c r="S152"/>
  <c r="R152"/>
  <c r="Q152"/>
  <c r="P152"/>
  <c r="O152"/>
  <c r="N152"/>
  <c r="W1279" l="1"/>
  <c r="W190"/>
  <c r="W221"/>
  <c r="W225"/>
  <c r="W229"/>
  <c r="W233"/>
  <c r="W237"/>
  <c r="W153"/>
  <c r="W194"/>
  <c r="W198"/>
  <c r="W202"/>
  <c r="W206"/>
  <c r="W210"/>
  <c r="W214"/>
  <c r="W222"/>
  <c r="W226"/>
  <c r="W234"/>
  <c r="W242"/>
  <c r="W246"/>
  <c r="W250"/>
  <c r="W254"/>
  <c r="W258"/>
  <c r="W262"/>
  <c r="W1278"/>
  <c r="W197"/>
  <c r="W201"/>
  <c r="W1277"/>
  <c r="W192"/>
  <c r="W204"/>
  <c r="W208"/>
  <c r="W212"/>
  <c r="W591"/>
  <c r="W746"/>
  <c r="W191"/>
  <c r="W195"/>
  <c r="W199"/>
  <c r="W203"/>
  <c r="W207"/>
  <c r="W211"/>
  <c r="W215"/>
  <c r="W219"/>
  <c r="W223"/>
  <c r="W227"/>
  <c r="W231"/>
  <c r="W235"/>
  <c r="W239"/>
  <c r="W243"/>
  <c r="W247"/>
  <c r="W251"/>
  <c r="W255"/>
  <c r="W259"/>
  <c r="W218"/>
  <c r="W230"/>
  <c r="W238"/>
  <c r="W152"/>
  <c r="W193"/>
  <c r="W205"/>
  <c r="W217"/>
  <c r="W241"/>
  <c r="W245"/>
  <c r="W249"/>
  <c r="W253"/>
  <c r="W257"/>
  <c r="W261"/>
  <c r="W189"/>
  <c r="W209"/>
  <c r="W213"/>
  <c r="W188"/>
  <c r="W196"/>
  <c r="W200"/>
  <c r="W216"/>
  <c r="W220"/>
  <c r="W224"/>
  <c r="W228"/>
  <c r="W232"/>
  <c r="W236"/>
  <c r="W240"/>
  <c r="W244"/>
  <c r="W248"/>
  <c r="W252"/>
  <c r="W256"/>
  <c r="W260"/>
  <c r="N12"/>
  <c r="O12"/>
  <c r="P12"/>
  <c r="Q12"/>
  <c r="R12"/>
  <c r="S12"/>
  <c r="T12"/>
  <c r="U12"/>
  <c r="V12"/>
  <c r="W921"/>
  <c r="W920"/>
  <c r="V544"/>
  <c r="U544"/>
  <c r="T544"/>
  <c r="S544"/>
  <c r="R544"/>
  <c r="Q544"/>
  <c r="P544"/>
  <c r="O544"/>
  <c r="N544"/>
  <c r="V317"/>
  <c r="U317"/>
  <c r="T317"/>
  <c r="S317"/>
  <c r="R317"/>
  <c r="Q317"/>
  <c r="P317"/>
  <c r="O317"/>
  <c r="N317"/>
  <c r="V585"/>
  <c r="U585"/>
  <c r="T585"/>
  <c r="S585"/>
  <c r="R585"/>
  <c r="Q585"/>
  <c r="P585"/>
  <c r="O585"/>
  <c r="N585"/>
  <c r="V457"/>
  <c r="U457"/>
  <c r="T457"/>
  <c r="S457"/>
  <c r="R457"/>
  <c r="Q457"/>
  <c r="P457"/>
  <c r="O457"/>
  <c r="N457"/>
  <c r="V657"/>
  <c r="U657"/>
  <c r="T657"/>
  <c r="S657"/>
  <c r="R657"/>
  <c r="Q657"/>
  <c r="P657"/>
  <c r="O657"/>
  <c r="N657"/>
  <c r="V573"/>
  <c r="U573"/>
  <c r="T573"/>
  <c r="S573"/>
  <c r="R573"/>
  <c r="Q573"/>
  <c r="P573"/>
  <c r="O573"/>
  <c r="N573"/>
  <c r="V118"/>
  <c r="U118"/>
  <c r="T118"/>
  <c r="S118"/>
  <c r="R118"/>
  <c r="Q118"/>
  <c r="P118"/>
  <c r="O118"/>
  <c r="N118"/>
  <c r="V549"/>
  <c r="U549"/>
  <c r="T549"/>
  <c r="S549"/>
  <c r="R549"/>
  <c r="Q549"/>
  <c r="P549"/>
  <c r="O549"/>
  <c r="N549"/>
  <c r="V325"/>
  <c r="U325"/>
  <c r="T325"/>
  <c r="S325"/>
  <c r="R325"/>
  <c r="Q325"/>
  <c r="P325"/>
  <c r="O325"/>
  <c r="N325"/>
  <c r="V109"/>
  <c r="U109"/>
  <c r="T109"/>
  <c r="S109"/>
  <c r="R109"/>
  <c r="Q109"/>
  <c r="P109"/>
  <c r="O109"/>
  <c r="N109"/>
  <c r="V1135"/>
  <c r="U1135"/>
  <c r="T1135"/>
  <c r="S1135"/>
  <c r="R1135"/>
  <c r="Q1135"/>
  <c r="P1135"/>
  <c r="O1135"/>
  <c r="N1135"/>
  <c r="V1032"/>
  <c r="U1032"/>
  <c r="T1032"/>
  <c r="S1032"/>
  <c r="R1032"/>
  <c r="Q1032"/>
  <c r="P1032"/>
  <c r="O1032"/>
  <c r="N1032"/>
  <c r="V539"/>
  <c r="U539"/>
  <c r="T539"/>
  <c r="S539"/>
  <c r="R539"/>
  <c r="Q539"/>
  <c r="P539"/>
  <c r="O539"/>
  <c r="N539"/>
  <c r="V422"/>
  <c r="U422"/>
  <c r="T422"/>
  <c r="S422"/>
  <c r="R422"/>
  <c r="Q422"/>
  <c r="P422"/>
  <c r="O422"/>
  <c r="N422"/>
  <c r="V330"/>
  <c r="U330"/>
  <c r="T330"/>
  <c r="S330"/>
  <c r="R330"/>
  <c r="Q330"/>
  <c r="P330"/>
  <c r="O330"/>
  <c r="N330"/>
  <c r="V85"/>
  <c r="U85"/>
  <c r="T85"/>
  <c r="S85"/>
  <c r="R85"/>
  <c r="Q85"/>
  <c r="P85"/>
  <c r="O85"/>
  <c r="N85"/>
  <c r="V575"/>
  <c r="U575"/>
  <c r="T575"/>
  <c r="S575"/>
  <c r="R575"/>
  <c r="Q575"/>
  <c r="P575"/>
  <c r="O575"/>
  <c r="N575"/>
  <c r="V369"/>
  <c r="U369"/>
  <c r="T369"/>
  <c r="S369"/>
  <c r="R369"/>
  <c r="Q369"/>
  <c r="P369"/>
  <c r="O369"/>
  <c r="N369"/>
  <c r="V171"/>
  <c r="U171"/>
  <c r="T171"/>
  <c r="S171"/>
  <c r="R171"/>
  <c r="Q171"/>
  <c r="P171"/>
  <c r="O171"/>
  <c r="N171"/>
  <c r="V558"/>
  <c r="U558"/>
  <c r="T558"/>
  <c r="S558"/>
  <c r="R558"/>
  <c r="Q558"/>
  <c r="P558"/>
  <c r="O558"/>
  <c r="N558"/>
  <c r="V428"/>
  <c r="U428"/>
  <c r="T428"/>
  <c r="S428"/>
  <c r="R428"/>
  <c r="Q428"/>
  <c r="P428"/>
  <c r="O428"/>
  <c r="N428"/>
  <c r="V1156"/>
  <c r="U1156"/>
  <c r="T1156"/>
  <c r="S1156"/>
  <c r="R1156"/>
  <c r="Q1156"/>
  <c r="P1156"/>
  <c r="O1156"/>
  <c r="N1156"/>
  <c r="V336"/>
  <c r="U336"/>
  <c r="T336"/>
  <c r="S336"/>
  <c r="R336"/>
  <c r="Q336"/>
  <c r="P336"/>
  <c r="O336"/>
  <c r="N336"/>
  <c r="V75"/>
  <c r="U75"/>
  <c r="T75"/>
  <c r="S75"/>
  <c r="R75"/>
  <c r="Q75"/>
  <c r="P75"/>
  <c r="O75"/>
  <c r="N75"/>
  <c r="V561"/>
  <c r="U561"/>
  <c r="T561"/>
  <c r="S561"/>
  <c r="R561"/>
  <c r="Q561"/>
  <c r="P561"/>
  <c r="O561"/>
  <c r="N561"/>
  <c r="V967"/>
  <c r="U967"/>
  <c r="T967"/>
  <c r="S967"/>
  <c r="R967"/>
  <c r="Q967"/>
  <c r="P967"/>
  <c r="O967"/>
  <c r="N967"/>
  <c r="V891"/>
  <c r="U891"/>
  <c r="T891"/>
  <c r="S891"/>
  <c r="R891"/>
  <c r="Q891"/>
  <c r="P891"/>
  <c r="O891"/>
  <c r="N891"/>
  <c r="V425"/>
  <c r="U425"/>
  <c r="T425"/>
  <c r="S425"/>
  <c r="R425"/>
  <c r="Q425"/>
  <c r="P425"/>
  <c r="O425"/>
  <c r="N425"/>
  <c r="V545"/>
  <c r="U545"/>
  <c r="T545"/>
  <c r="S545"/>
  <c r="R545"/>
  <c r="Q545"/>
  <c r="P545"/>
  <c r="O545"/>
  <c r="N545"/>
  <c r="V652"/>
  <c r="U652"/>
  <c r="T652"/>
  <c r="S652"/>
  <c r="R652"/>
  <c r="Q652"/>
  <c r="P652"/>
  <c r="O652"/>
  <c r="N652"/>
  <c r="V564"/>
  <c r="U564"/>
  <c r="T564"/>
  <c r="S564"/>
  <c r="R564"/>
  <c r="Q564"/>
  <c r="P564"/>
  <c r="O564"/>
  <c r="N564"/>
  <c r="V415"/>
  <c r="U415"/>
  <c r="T415"/>
  <c r="S415"/>
  <c r="R415"/>
  <c r="Q415"/>
  <c r="P415"/>
  <c r="O415"/>
  <c r="N415"/>
  <c r="V664"/>
  <c r="U664"/>
  <c r="T664"/>
  <c r="S664"/>
  <c r="R664"/>
  <c r="Q664"/>
  <c r="P664"/>
  <c r="O664"/>
  <c r="N664"/>
  <c r="V562"/>
  <c r="U562"/>
  <c r="T562"/>
  <c r="S562"/>
  <c r="R562"/>
  <c r="Q562"/>
  <c r="P562"/>
  <c r="O562"/>
  <c r="N562"/>
  <c r="V466"/>
  <c r="U466"/>
  <c r="T466"/>
  <c r="S466"/>
  <c r="R466"/>
  <c r="Q466"/>
  <c r="P466"/>
  <c r="O466"/>
  <c r="N466"/>
  <c r="V807"/>
  <c r="U807"/>
  <c r="T807"/>
  <c r="S807"/>
  <c r="R807"/>
  <c r="Q807"/>
  <c r="P807"/>
  <c r="O807"/>
  <c r="N807"/>
  <c r="V727"/>
  <c r="U727"/>
  <c r="T727"/>
  <c r="S727"/>
  <c r="R727"/>
  <c r="Q727"/>
  <c r="P727"/>
  <c r="O727"/>
  <c r="N727"/>
  <c r="V666"/>
  <c r="U666"/>
  <c r="T666"/>
  <c r="S666"/>
  <c r="R666"/>
  <c r="Q666"/>
  <c r="P666"/>
  <c r="O666"/>
  <c r="N666"/>
  <c r="V568"/>
  <c r="U568"/>
  <c r="T568"/>
  <c r="S568"/>
  <c r="R568"/>
  <c r="Q568"/>
  <c r="P568"/>
  <c r="O568"/>
  <c r="N568"/>
  <c r="V653"/>
  <c r="U653"/>
  <c r="T653"/>
  <c r="S653"/>
  <c r="R653"/>
  <c r="Q653"/>
  <c r="P653"/>
  <c r="O653"/>
  <c r="N653"/>
  <c r="V587"/>
  <c r="U587"/>
  <c r="T587"/>
  <c r="S587"/>
  <c r="R587"/>
  <c r="Q587"/>
  <c r="P587"/>
  <c r="O587"/>
  <c r="N587"/>
  <c r="V815"/>
  <c r="U815"/>
  <c r="T815"/>
  <c r="S815"/>
  <c r="R815"/>
  <c r="Q815"/>
  <c r="P815"/>
  <c r="O815"/>
  <c r="N815"/>
  <c r="V734"/>
  <c r="U734"/>
  <c r="T734"/>
  <c r="S734"/>
  <c r="R734"/>
  <c r="Q734"/>
  <c r="P734"/>
  <c r="O734"/>
  <c r="N734"/>
  <c r="V420"/>
  <c r="U420"/>
  <c r="T420"/>
  <c r="S420"/>
  <c r="R420"/>
  <c r="Q420"/>
  <c r="P420"/>
  <c r="O420"/>
  <c r="N420"/>
  <c r="V74"/>
  <c r="U74"/>
  <c r="T74"/>
  <c r="S74"/>
  <c r="R74"/>
  <c r="Q74"/>
  <c r="P74"/>
  <c r="O74"/>
  <c r="N74"/>
  <c r="V464"/>
  <c r="U464"/>
  <c r="T464"/>
  <c r="S464"/>
  <c r="R464"/>
  <c r="Q464"/>
  <c r="P464"/>
  <c r="O464"/>
  <c r="N464"/>
  <c r="N887"/>
  <c r="O887"/>
  <c r="P887"/>
  <c r="Q887"/>
  <c r="R887"/>
  <c r="S887"/>
  <c r="T887"/>
  <c r="U887"/>
  <c r="V887"/>
  <c r="V434"/>
  <c r="U434"/>
  <c r="T434"/>
  <c r="S434"/>
  <c r="R434"/>
  <c r="Q434"/>
  <c r="P434"/>
  <c r="O434"/>
  <c r="N434"/>
  <c r="V363"/>
  <c r="U363"/>
  <c r="T363"/>
  <c r="S363"/>
  <c r="R363"/>
  <c r="Q363"/>
  <c r="P363"/>
  <c r="O363"/>
  <c r="N363"/>
  <c r="V881"/>
  <c r="U881"/>
  <c r="T881"/>
  <c r="S881"/>
  <c r="R881"/>
  <c r="Q881"/>
  <c r="P881"/>
  <c r="O881"/>
  <c r="N881"/>
  <c r="V892"/>
  <c r="U892"/>
  <c r="T892"/>
  <c r="S892"/>
  <c r="R892"/>
  <c r="Q892"/>
  <c r="P892"/>
  <c r="O892"/>
  <c r="N892"/>
  <c r="V893"/>
  <c r="U893"/>
  <c r="T893"/>
  <c r="S893"/>
  <c r="R893"/>
  <c r="Q893"/>
  <c r="P893"/>
  <c r="O893"/>
  <c r="N893"/>
  <c r="V119"/>
  <c r="U119"/>
  <c r="T119"/>
  <c r="S119"/>
  <c r="R119"/>
  <c r="Q119"/>
  <c r="P119"/>
  <c r="O119"/>
  <c r="N119"/>
  <c r="V117"/>
  <c r="U117"/>
  <c r="T117"/>
  <c r="S117"/>
  <c r="R117"/>
  <c r="Q117"/>
  <c r="P117"/>
  <c r="O117"/>
  <c r="N117"/>
  <c r="V150"/>
  <c r="U150"/>
  <c r="T150"/>
  <c r="S150"/>
  <c r="R150"/>
  <c r="Q150"/>
  <c r="P150"/>
  <c r="O150"/>
  <c r="N150"/>
  <c r="V83"/>
  <c r="U83"/>
  <c r="T83"/>
  <c r="S83"/>
  <c r="R83"/>
  <c r="Q83"/>
  <c r="P83"/>
  <c r="O83"/>
  <c r="N83"/>
  <c r="V736"/>
  <c r="U736"/>
  <c r="T736"/>
  <c r="S736"/>
  <c r="R736"/>
  <c r="Q736"/>
  <c r="P736"/>
  <c r="O736"/>
  <c r="N736"/>
  <c r="V458"/>
  <c r="U458"/>
  <c r="T458"/>
  <c r="S458"/>
  <c r="R458"/>
  <c r="Q458"/>
  <c r="P458"/>
  <c r="O458"/>
  <c r="N458"/>
  <c r="V76"/>
  <c r="U76"/>
  <c r="T76"/>
  <c r="S76"/>
  <c r="R76"/>
  <c r="Q76"/>
  <c r="P76"/>
  <c r="O76"/>
  <c r="N76"/>
  <c r="W919"/>
  <c r="W918"/>
  <c r="W917"/>
  <c r="W916"/>
  <c r="W915"/>
  <c r="W914"/>
  <c r="W913"/>
  <c r="W912"/>
  <c r="W911"/>
  <c r="W910"/>
  <c r="V1143"/>
  <c r="U1143"/>
  <c r="T1143"/>
  <c r="S1143"/>
  <c r="R1143"/>
  <c r="Q1143"/>
  <c r="P1143"/>
  <c r="O1143"/>
  <c r="N1143"/>
  <c r="V1151"/>
  <c r="U1151"/>
  <c r="T1151"/>
  <c r="S1151"/>
  <c r="R1151"/>
  <c r="Q1151"/>
  <c r="P1151"/>
  <c r="O1151"/>
  <c r="N1151"/>
  <c r="V590"/>
  <c r="U590"/>
  <c r="T590"/>
  <c r="S590"/>
  <c r="R590"/>
  <c r="Q590"/>
  <c r="P590"/>
  <c r="O590"/>
  <c r="N590"/>
  <c r="V102"/>
  <c r="U102"/>
  <c r="T102"/>
  <c r="S102"/>
  <c r="R102"/>
  <c r="Q102"/>
  <c r="P102"/>
  <c r="O102"/>
  <c r="N102"/>
  <c r="V100"/>
  <c r="U100"/>
  <c r="T100"/>
  <c r="S100"/>
  <c r="R100"/>
  <c r="Q100"/>
  <c r="P100"/>
  <c r="O100"/>
  <c r="N100"/>
  <c r="V452"/>
  <c r="U452"/>
  <c r="T452"/>
  <c r="S452"/>
  <c r="R452"/>
  <c r="Q452"/>
  <c r="P452"/>
  <c r="O452"/>
  <c r="N452"/>
  <c r="V450"/>
  <c r="U450"/>
  <c r="T450"/>
  <c r="S450"/>
  <c r="R450"/>
  <c r="Q450"/>
  <c r="P450"/>
  <c r="O450"/>
  <c r="N450"/>
  <c r="V569"/>
  <c r="U569"/>
  <c r="T569"/>
  <c r="S569"/>
  <c r="R569"/>
  <c r="Q569"/>
  <c r="P569"/>
  <c r="O569"/>
  <c r="N569"/>
  <c r="V578"/>
  <c r="U578"/>
  <c r="T578"/>
  <c r="S578"/>
  <c r="R578"/>
  <c r="Q578"/>
  <c r="P578"/>
  <c r="O578"/>
  <c r="N578"/>
  <c r="V536"/>
  <c r="U536"/>
  <c r="T536"/>
  <c r="S536"/>
  <c r="R536"/>
  <c r="Q536"/>
  <c r="P536"/>
  <c r="O536"/>
  <c r="N536"/>
  <c r="V572"/>
  <c r="U572"/>
  <c r="T572"/>
  <c r="S572"/>
  <c r="R572"/>
  <c r="Q572"/>
  <c r="P572"/>
  <c r="O572"/>
  <c r="N572"/>
  <c r="V39"/>
  <c r="U39"/>
  <c r="T39"/>
  <c r="S39"/>
  <c r="R39"/>
  <c r="Q39"/>
  <c r="P39"/>
  <c r="O39"/>
  <c r="N39"/>
  <c r="V182"/>
  <c r="U182"/>
  <c r="T182"/>
  <c r="S182"/>
  <c r="R182"/>
  <c r="Q182"/>
  <c r="P182"/>
  <c r="O182"/>
  <c r="N182"/>
  <c r="V112"/>
  <c r="U112"/>
  <c r="T112"/>
  <c r="S112"/>
  <c r="R112"/>
  <c r="Q112"/>
  <c r="P112"/>
  <c r="O112"/>
  <c r="N112"/>
  <c r="V41"/>
  <c r="U41"/>
  <c r="T41"/>
  <c r="S41"/>
  <c r="R41"/>
  <c r="Q41"/>
  <c r="P41"/>
  <c r="O41"/>
  <c r="N41"/>
  <c r="V43"/>
  <c r="U43"/>
  <c r="T43"/>
  <c r="S43"/>
  <c r="R43"/>
  <c r="Q43"/>
  <c r="P43"/>
  <c r="O43"/>
  <c r="N43"/>
  <c r="V88"/>
  <c r="U88"/>
  <c r="T88"/>
  <c r="S88"/>
  <c r="R88"/>
  <c r="Q88"/>
  <c r="P88"/>
  <c r="O88"/>
  <c r="N88"/>
  <c r="V304"/>
  <c r="U304"/>
  <c r="T304"/>
  <c r="S304"/>
  <c r="R304"/>
  <c r="Q304"/>
  <c r="P304"/>
  <c r="O304"/>
  <c r="N304"/>
  <c r="V367"/>
  <c r="U367"/>
  <c r="T367"/>
  <c r="S367"/>
  <c r="R367"/>
  <c r="Q367"/>
  <c r="P367"/>
  <c r="O367"/>
  <c r="N367"/>
  <c r="V343"/>
  <c r="U343"/>
  <c r="T343"/>
  <c r="S343"/>
  <c r="R343"/>
  <c r="Q343"/>
  <c r="P343"/>
  <c r="O343"/>
  <c r="N343"/>
  <c r="V368"/>
  <c r="U368"/>
  <c r="T368"/>
  <c r="S368"/>
  <c r="R368"/>
  <c r="Q368"/>
  <c r="P368"/>
  <c r="O368"/>
  <c r="N368"/>
  <c r="V537"/>
  <c r="U537"/>
  <c r="T537"/>
  <c r="S537"/>
  <c r="R537"/>
  <c r="Q537"/>
  <c r="P537"/>
  <c r="O537"/>
  <c r="N537"/>
  <c r="V577"/>
  <c r="U577"/>
  <c r="T577"/>
  <c r="S577"/>
  <c r="R577"/>
  <c r="Q577"/>
  <c r="P577"/>
  <c r="O577"/>
  <c r="N577"/>
  <c r="V960"/>
  <c r="U960"/>
  <c r="T960"/>
  <c r="S960"/>
  <c r="R960"/>
  <c r="Q960"/>
  <c r="P960"/>
  <c r="O960"/>
  <c r="N960"/>
  <c r="V660"/>
  <c r="U660"/>
  <c r="T660"/>
  <c r="S660"/>
  <c r="R660"/>
  <c r="Q660"/>
  <c r="P660"/>
  <c r="O660"/>
  <c r="N660"/>
  <c r="V680"/>
  <c r="U680"/>
  <c r="T680"/>
  <c r="S680"/>
  <c r="R680"/>
  <c r="Q680"/>
  <c r="P680"/>
  <c r="O680"/>
  <c r="N680"/>
  <c r="V651"/>
  <c r="U651"/>
  <c r="T651"/>
  <c r="S651"/>
  <c r="R651"/>
  <c r="Q651"/>
  <c r="P651"/>
  <c r="O651"/>
  <c r="N651"/>
  <c r="V659"/>
  <c r="U659"/>
  <c r="T659"/>
  <c r="S659"/>
  <c r="R659"/>
  <c r="Q659"/>
  <c r="P659"/>
  <c r="O659"/>
  <c r="N659"/>
  <c r="V59"/>
  <c r="U59"/>
  <c r="T59"/>
  <c r="S59"/>
  <c r="R59"/>
  <c r="Q59"/>
  <c r="P59"/>
  <c r="O59"/>
  <c r="N59"/>
  <c r="V144"/>
  <c r="U144"/>
  <c r="T144"/>
  <c r="S144"/>
  <c r="R144"/>
  <c r="Q144"/>
  <c r="P144"/>
  <c r="O144"/>
  <c r="N144"/>
  <c r="V84"/>
  <c r="U84"/>
  <c r="T84"/>
  <c r="S84"/>
  <c r="R84"/>
  <c r="Q84"/>
  <c r="P84"/>
  <c r="O84"/>
  <c r="N84"/>
  <c r="V23"/>
  <c r="U23"/>
  <c r="T23"/>
  <c r="S23"/>
  <c r="R23"/>
  <c r="Q23"/>
  <c r="P23"/>
  <c r="O23"/>
  <c r="N23"/>
  <c r="V97"/>
  <c r="U97"/>
  <c r="T97"/>
  <c r="S97"/>
  <c r="R97"/>
  <c r="Q97"/>
  <c r="P97"/>
  <c r="O97"/>
  <c r="N97"/>
  <c r="V156"/>
  <c r="U156"/>
  <c r="T156"/>
  <c r="S156"/>
  <c r="R156"/>
  <c r="Q156"/>
  <c r="P156"/>
  <c r="O156"/>
  <c r="N156"/>
  <c r="V58"/>
  <c r="U58"/>
  <c r="T58"/>
  <c r="S58"/>
  <c r="R58"/>
  <c r="Q58"/>
  <c r="P58"/>
  <c r="O58"/>
  <c r="N58"/>
  <c r="V952"/>
  <c r="U952"/>
  <c r="T952"/>
  <c r="S952"/>
  <c r="R952"/>
  <c r="Q952"/>
  <c r="P952"/>
  <c r="O952"/>
  <c r="N952"/>
  <c r="V958"/>
  <c r="U958"/>
  <c r="T958"/>
  <c r="S958"/>
  <c r="R958"/>
  <c r="Q958"/>
  <c r="P958"/>
  <c r="O958"/>
  <c r="N958"/>
  <c r="N954"/>
  <c r="O954"/>
  <c r="P954"/>
  <c r="Q954"/>
  <c r="R954"/>
  <c r="S954"/>
  <c r="T954"/>
  <c r="U954"/>
  <c r="V954"/>
  <c r="V1040"/>
  <c r="U1040"/>
  <c r="T1040"/>
  <c r="S1040"/>
  <c r="R1040"/>
  <c r="Q1040"/>
  <c r="P1040"/>
  <c r="O1040"/>
  <c r="N1040"/>
  <c r="V1029"/>
  <c r="U1029"/>
  <c r="T1029"/>
  <c r="S1029"/>
  <c r="R1029"/>
  <c r="Q1029"/>
  <c r="P1029"/>
  <c r="O1029"/>
  <c r="N1029"/>
  <c r="V337"/>
  <c r="U337"/>
  <c r="T337"/>
  <c r="S337"/>
  <c r="R337"/>
  <c r="Q337"/>
  <c r="P337"/>
  <c r="O337"/>
  <c r="N337"/>
  <c r="V360"/>
  <c r="U360"/>
  <c r="T360"/>
  <c r="S360"/>
  <c r="R360"/>
  <c r="Q360"/>
  <c r="P360"/>
  <c r="O360"/>
  <c r="N360"/>
  <c r="V354"/>
  <c r="U354"/>
  <c r="T354"/>
  <c r="S354"/>
  <c r="R354"/>
  <c r="Q354"/>
  <c r="P354"/>
  <c r="O354"/>
  <c r="N354"/>
  <c r="V315"/>
  <c r="U315"/>
  <c r="T315"/>
  <c r="S315"/>
  <c r="R315"/>
  <c r="Q315"/>
  <c r="P315"/>
  <c r="O315"/>
  <c r="N315"/>
  <c r="V321"/>
  <c r="U321"/>
  <c r="T321"/>
  <c r="S321"/>
  <c r="R321"/>
  <c r="Q321"/>
  <c r="P321"/>
  <c r="O321"/>
  <c r="N321"/>
  <c r="V366"/>
  <c r="U366"/>
  <c r="T366"/>
  <c r="S366"/>
  <c r="R366"/>
  <c r="Q366"/>
  <c r="P366"/>
  <c r="O366"/>
  <c r="N366"/>
  <c r="V327"/>
  <c r="U327"/>
  <c r="T327"/>
  <c r="S327"/>
  <c r="R327"/>
  <c r="Q327"/>
  <c r="P327"/>
  <c r="O327"/>
  <c r="N327"/>
  <c r="V656"/>
  <c r="U656"/>
  <c r="T656"/>
  <c r="S656"/>
  <c r="R656"/>
  <c r="Q656"/>
  <c r="P656"/>
  <c r="O656"/>
  <c r="N656"/>
  <c r="V679"/>
  <c r="U679"/>
  <c r="T679"/>
  <c r="S679"/>
  <c r="R679"/>
  <c r="Q679"/>
  <c r="P679"/>
  <c r="O679"/>
  <c r="N679"/>
  <c r="V1240"/>
  <c r="U1240"/>
  <c r="T1240"/>
  <c r="S1240"/>
  <c r="R1240"/>
  <c r="Q1240"/>
  <c r="P1240"/>
  <c r="O1240"/>
  <c r="N1240"/>
  <c r="V1243"/>
  <c r="U1243"/>
  <c r="T1243"/>
  <c r="S1243"/>
  <c r="R1243"/>
  <c r="Q1243"/>
  <c r="P1243"/>
  <c r="O1243"/>
  <c r="N1243"/>
  <c r="V1152"/>
  <c r="U1152"/>
  <c r="T1152"/>
  <c r="S1152"/>
  <c r="R1152"/>
  <c r="Q1152"/>
  <c r="P1152"/>
  <c r="O1152"/>
  <c r="N1152"/>
  <c r="V1139"/>
  <c r="U1139"/>
  <c r="T1139"/>
  <c r="S1139"/>
  <c r="R1139"/>
  <c r="Q1139"/>
  <c r="P1139"/>
  <c r="O1139"/>
  <c r="N1139"/>
  <c r="V1148"/>
  <c r="U1148"/>
  <c r="T1148"/>
  <c r="S1148"/>
  <c r="R1148"/>
  <c r="Q1148"/>
  <c r="P1148"/>
  <c r="O1148"/>
  <c r="N1148"/>
  <c r="V1039"/>
  <c r="U1039"/>
  <c r="T1039"/>
  <c r="S1039"/>
  <c r="R1039"/>
  <c r="Q1039"/>
  <c r="P1039"/>
  <c r="O1039"/>
  <c r="N1039"/>
  <c r="V1033"/>
  <c r="U1033"/>
  <c r="T1033"/>
  <c r="S1033"/>
  <c r="R1033"/>
  <c r="Q1033"/>
  <c r="P1033"/>
  <c r="O1033"/>
  <c r="N1033"/>
  <c r="V1304"/>
  <c r="U1304"/>
  <c r="T1304"/>
  <c r="S1304"/>
  <c r="R1304"/>
  <c r="Q1304"/>
  <c r="P1304"/>
  <c r="O1304"/>
  <c r="N1304"/>
  <c r="V1307"/>
  <c r="U1307"/>
  <c r="T1307"/>
  <c r="S1307"/>
  <c r="R1307"/>
  <c r="Q1307"/>
  <c r="P1307"/>
  <c r="O1307"/>
  <c r="N1307"/>
  <c r="V1308"/>
  <c r="U1308"/>
  <c r="T1308"/>
  <c r="S1308"/>
  <c r="R1308"/>
  <c r="Q1308"/>
  <c r="P1308"/>
  <c r="O1308"/>
  <c r="N1308"/>
  <c r="V1248"/>
  <c r="U1248"/>
  <c r="T1248"/>
  <c r="S1248"/>
  <c r="R1248"/>
  <c r="Q1248"/>
  <c r="P1248"/>
  <c r="O1248"/>
  <c r="N1248"/>
  <c r="V1238"/>
  <c r="U1238"/>
  <c r="T1238"/>
  <c r="S1238"/>
  <c r="R1238"/>
  <c r="Q1238"/>
  <c r="P1238"/>
  <c r="O1238"/>
  <c r="N1238"/>
  <c r="V1310"/>
  <c r="U1310"/>
  <c r="T1310"/>
  <c r="S1310"/>
  <c r="R1310"/>
  <c r="Q1310"/>
  <c r="P1310"/>
  <c r="O1310"/>
  <c r="N1310"/>
  <c r="V1309"/>
  <c r="U1309"/>
  <c r="T1309"/>
  <c r="S1309"/>
  <c r="R1309"/>
  <c r="Q1309"/>
  <c r="P1309"/>
  <c r="O1309"/>
  <c r="N1309"/>
  <c r="V300"/>
  <c r="U300"/>
  <c r="T300"/>
  <c r="S300"/>
  <c r="R300"/>
  <c r="Q300"/>
  <c r="P300"/>
  <c r="O300"/>
  <c r="N300"/>
  <c r="V46"/>
  <c r="U46"/>
  <c r="T46"/>
  <c r="S46"/>
  <c r="R46"/>
  <c r="Q46"/>
  <c r="P46"/>
  <c r="O46"/>
  <c r="N46"/>
  <c r="N449"/>
  <c r="O449"/>
  <c r="P449"/>
  <c r="Q449"/>
  <c r="R449"/>
  <c r="S449"/>
  <c r="T449"/>
  <c r="U449"/>
  <c r="V449"/>
  <c r="V322"/>
  <c r="U322"/>
  <c r="T322"/>
  <c r="S322"/>
  <c r="R322"/>
  <c r="Q322"/>
  <c r="P322"/>
  <c r="O322"/>
  <c r="N322"/>
  <c r="N342"/>
  <c r="O342"/>
  <c r="P342"/>
  <c r="Q342"/>
  <c r="R342"/>
  <c r="S342"/>
  <c r="T342"/>
  <c r="U342"/>
  <c r="V342"/>
  <c r="V142"/>
  <c r="U142"/>
  <c r="T142"/>
  <c r="S142"/>
  <c r="R142"/>
  <c r="Q142"/>
  <c r="P142"/>
  <c r="O142"/>
  <c r="N142"/>
  <c r="V357"/>
  <c r="U357"/>
  <c r="T357"/>
  <c r="S357"/>
  <c r="R357"/>
  <c r="Q357"/>
  <c r="P357"/>
  <c r="O357"/>
  <c r="N357"/>
  <c r="V375"/>
  <c r="U375"/>
  <c r="T375"/>
  <c r="S375"/>
  <c r="R375"/>
  <c r="Q375"/>
  <c r="P375"/>
  <c r="O375"/>
  <c r="N375"/>
  <c r="V667"/>
  <c r="U667"/>
  <c r="T667"/>
  <c r="S667"/>
  <c r="R667"/>
  <c r="Q667"/>
  <c r="P667"/>
  <c r="O667"/>
  <c r="N667"/>
  <c r="V739"/>
  <c r="U739"/>
  <c r="T739"/>
  <c r="S739"/>
  <c r="R739"/>
  <c r="Q739"/>
  <c r="P739"/>
  <c r="O739"/>
  <c r="N739"/>
  <c r="V806"/>
  <c r="U806"/>
  <c r="T806"/>
  <c r="S806"/>
  <c r="R806"/>
  <c r="Q806"/>
  <c r="P806"/>
  <c r="O806"/>
  <c r="N806"/>
  <c r="W300" l="1"/>
  <c r="W97"/>
  <c r="W59"/>
  <c r="W660"/>
  <c r="W182"/>
  <c r="W578"/>
  <c r="W100"/>
  <c r="W1143"/>
  <c r="W458"/>
  <c r="W117"/>
  <c r="W88"/>
  <c r="W881"/>
  <c r="W449"/>
  <c r="W1032"/>
  <c r="W549"/>
  <c r="W1033"/>
  <c r="W1152"/>
  <c r="W656"/>
  <c r="W315"/>
  <c r="W1029"/>
  <c r="W12"/>
  <c r="W954"/>
  <c r="W156"/>
  <c r="W144"/>
  <c r="W680"/>
  <c r="W537"/>
  <c r="W304"/>
  <c r="W112"/>
  <c r="W536"/>
  <c r="W887"/>
  <c r="W734"/>
  <c r="W568"/>
  <c r="W466"/>
  <c r="W564"/>
  <c r="W891"/>
  <c r="W336"/>
  <c r="W171"/>
  <c r="W330"/>
  <c r="W1135"/>
  <c r="W118"/>
  <c r="W585"/>
  <c r="W46"/>
  <c r="W1238"/>
  <c r="W1304"/>
  <c r="W1139"/>
  <c r="W679"/>
  <c r="W1310"/>
  <c r="W1307"/>
  <c r="W1309"/>
  <c r="W1308"/>
  <c r="W1039"/>
  <c r="W1243"/>
  <c r="W327"/>
  <c r="W354"/>
  <c r="W1040"/>
  <c r="W952"/>
  <c r="W23"/>
  <c r="W659"/>
  <c r="W960"/>
  <c r="W343"/>
  <c r="W43"/>
  <c r="W39"/>
  <c r="W569"/>
  <c r="W102"/>
  <c r="W736"/>
  <c r="W119"/>
  <c r="W363"/>
  <c r="W464"/>
  <c r="W815"/>
  <c r="W666"/>
  <c r="W562"/>
  <c r="W652"/>
  <c r="W967"/>
  <c r="W1156"/>
  <c r="W369"/>
  <c r="W422"/>
  <c r="W109"/>
  <c r="W573"/>
  <c r="W317"/>
  <c r="W1248"/>
  <c r="W958"/>
  <c r="W368"/>
  <c r="W321"/>
  <c r="W337"/>
  <c r="W452"/>
  <c r="W1151"/>
  <c r="W76"/>
  <c r="W150"/>
  <c r="W892"/>
  <c r="W420"/>
  <c r="W653"/>
  <c r="W807"/>
  <c r="W415"/>
  <c r="W425"/>
  <c r="W75"/>
  <c r="W558"/>
  <c r="W85"/>
  <c r="W457"/>
  <c r="W1148"/>
  <c r="W1240"/>
  <c r="W366"/>
  <c r="W360"/>
  <c r="W58"/>
  <c r="W84"/>
  <c r="W651"/>
  <c r="W577"/>
  <c r="W367"/>
  <c r="W41"/>
  <c r="W572"/>
  <c r="W450"/>
  <c r="W590"/>
  <c r="W83"/>
  <c r="W893"/>
  <c r="W434"/>
  <c r="W74"/>
  <c r="W587"/>
  <c r="W727"/>
  <c r="W664"/>
  <c r="W545"/>
  <c r="W561"/>
  <c r="W428"/>
  <c r="W575"/>
  <c r="W539"/>
  <c r="W325"/>
  <c r="W657"/>
  <c r="W544"/>
  <c r="W322"/>
  <c r="W342"/>
  <c r="W142"/>
  <c r="W375"/>
  <c r="W357"/>
  <c r="W739"/>
  <c r="W667"/>
  <c r="W806"/>
  <c r="V467" l="1"/>
  <c r="U467"/>
  <c r="T467"/>
  <c r="S467"/>
  <c r="R467"/>
  <c r="Q467"/>
  <c r="P467"/>
  <c r="O467"/>
  <c r="N467"/>
  <c r="V1367"/>
  <c r="U1367"/>
  <c r="T1367"/>
  <c r="S1367"/>
  <c r="R1367"/>
  <c r="Q1367"/>
  <c r="P1367"/>
  <c r="O1367"/>
  <c r="N1367"/>
  <c r="V1368"/>
  <c r="U1368"/>
  <c r="T1368"/>
  <c r="S1368"/>
  <c r="R1368"/>
  <c r="Q1368"/>
  <c r="P1368"/>
  <c r="O1368"/>
  <c r="N1368"/>
  <c r="V1366"/>
  <c r="U1366"/>
  <c r="T1366"/>
  <c r="S1366"/>
  <c r="R1366"/>
  <c r="Q1366"/>
  <c r="P1366"/>
  <c r="O1366"/>
  <c r="N1366"/>
  <c r="V1369"/>
  <c r="U1369"/>
  <c r="T1369"/>
  <c r="S1369"/>
  <c r="R1369"/>
  <c r="Q1369"/>
  <c r="P1369"/>
  <c r="O1369"/>
  <c r="N1369"/>
  <c r="V1339"/>
  <c r="U1339"/>
  <c r="T1339"/>
  <c r="S1339"/>
  <c r="R1339"/>
  <c r="Q1339"/>
  <c r="P1339"/>
  <c r="O1339"/>
  <c r="N1339"/>
  <c r="V1340"/>
  <c r="U1340"/>
  <c r="T1340"/>
  <c r="S1340"/>
  <c r="R1340"/>
  <c r="Q1340"/>
  <c r="P1340"/>
  <c r="O1340"/>
  <c r="N1340"/>
  <c r="V1338"/>
  <c r="U1338"/>
  <c r="T1338"/>
  <c r="S1338"/>
  <c r="R1338"/>
  <c r="Q1338"/>
  <c r="P1338"/>
  <c r="O1338"/>
  <c r="N1338"/>
  <c r="V1341"/>
  <c r="U1341"/>
  <c r="T1341"/>
  <c r="S1341"/>
  <c r="R1341"/>
  <c r="Q1341"/>
  <c r="P1341"/>
  <c r="O1341"/>
  <c r="N1341"/>
  <c r="V1306"/>
  <c r="U1306"/>
  <c r="T1306"/>
  <c r="S1306"/>
  <c r="R1306"/>
  <c r="Q1306"/>
  <c r="P1306"/>
  <c r="O1306"/>
  <c r="N1306"/>
  <c r="V1305"/>
  <c r="U1305"/>
  <c r="T1305"/>
  <c r="S1305"/>
  <c r="R1305"/>
  <c r="Q1305"/>
  <c r="P1305"/>
  <c r="O1305"/>
  <c r="N1305"/>
  <c r="V1275"/>
  <c r="U1275"/>
  <c r="T1275"/>
  <c r="S1275"/>
  <c r="R1275"/>
  <c r="Q1275"/>
  <c r="P1275"/>
  <c r="O1275"/>
  <c r="N1275"/>
  <c r="V1276"/>
  <c r="U1276"/>
  <c r="T1276"/>
  <c r="S1276"/>
  <c r="R1276"/>
  <c r="Q1276"/>
  <c r="P1276"/>
  <c r="O1276"/>
  <c r="N1276"/>
  <c r="V1246"/>
  <c r="U1246"/>
  <c r="T1246"/>
  <c r="S1246"/>
  <c r="R1246"/>
  <c r="Q1246"/>
  <c r="P1246"/>
  <c r="O1246"/>
  <c r="N1246"/>
  <c r="V1249"/>
  <c r="U1249"/>
  <c r="T1249"/>
  <c r="S1249"/>
  <c r="R1249"/>
  <c r="Q1249"/>
  <c r="P1249"/>
  <c r="O1249"/>
  <c r="N1249"/>
  <c r="V1244"/>
  <c r="U1244"/>
  <c r="T1244"/>
  <c r="S1244"/>
  <c r="R1244"/>
  <c r="Q1244"/>
  <c r="P1244"/>
  <c r="O1244"/>
  <c r="N1244"/>
  <c r="V1241"/>
  <c r="U1241"/>
  <c r="T1241"/>
  <c r="S1241"/>
  <c r="R1241"/>
  <c r="Q1241"/>
  <c r="P1241"/>
  <c r="O1241"/>
  <c r="N1241"/>
  <c r="V1245"/>
  <c r="U1245"/>
  <c r="T1245"/>
  <c r="S1245"/>
  <c r="R1245"/>
  <c r="Q1245"/>
  <c r="P1245"/>
  <c r="O1245"/>
  <c r="N1245"/>
  <c r="V1242"/>
  <c r="U1242"/>
  <c r="T1242"/>
  <c r="S1242"/>
  <c r="R1242"/>
  <c r="Q1242"/>
  <c r="P1242"/>
  <c r="O1242"/>
  <c r="N1242"/>
  <c r="V1247"/>
  <c r="U1247"/>
  <c r="T1247"/>
  <c r="S1247"/>
  <c r="R1247"/>
  <c r="Q1247"/>
  <c r="P1247"/>
  <c r="O1247"/>
  <c r="N1247"/>
  <c r="V1250"/>
  <c r="U1250"/>
  <c r="T1250"/>
  <c r="S1250"/>
  <c r="R1250"/>
  <c r="Q1250"/>
  <c r="P1250"/>
  <c r="O1250"/>
  <c r="N1250"/>
  <c r="V1239"/>
  <c r="U1239"/>
  <c r="T1239"/>
  <c r="S1239"/>
  <c r="R1239"/>
  <c r="Q1239"/>
  <c r="P1239"/>
  <c r="O1239"/>
  <c r="N1239"/>
  <c r="V1209"/>
  <c r="U1209"/>
  <c r="T1209"/>
  <c r="S1209"/>
  <c r="R1209"/>
  <c r="Q1209"/>
  <c r="P1209"/>
  <c r="O1209"/>
  <c r="N1209"/>
  <c r="V1210"/>
  <c r="U1210"/>
  <c r="T1210"/>
  <c r="S1210"/>
  <c r="R1210"/>
  <c r="Q1210"/>
  <c r="P1210"/>
  <c r="O1210"/>
  <c r="N1210"/>
  <c r="V1208"/>
  <c r="U1208"/>
  <c r="T1208"/>
  <c r="S1208"/>
  <c r="R1208"/>
  <c r="Q1208"/>
  <c r="P1208"/>
  <c r="O1208"/>
  <c r="N1208"/>
  <c r="V1211"/>
  <c r="U1211"/>
  <c r="T1211"/>
  <c r="S1211"/>
  <c r="R1211"/>
  <c r="Q1211"/>
  <c r="P1211"/>
  <c r="O1211"/>
  <c r="N1211"/>
  <c r="V1136"/>
  <c r="U1136"/>
  <c r="T1136"/>
  <c r="S1136"/>
  <c r="R1136"/>
  <c r="Q1136"/>
  <c r="P1136"/>
  <c r="O1136"/>
  <c r="N1136"/>
  <c r="V1140"/>
  <c r="U1140"/>
  <c r="T1140"/>
  <c r="S1140"/>
  <c r="R1140"/>
  <c r="Q1140"/>
  <c r="P1140"/>
  <c r="O1140"/>
  <c r="N1140"/>
  <c r="V1145"/>
  <c r="U1145"/>
  <c r="T1145"/>
  <c r="S1145"/>
  <c r="R1145"/>
  <c r="Q1145"/>
  <c r="P1145"/>
  <c r="O1145"/>
  <c r="N1145"/>
  <c r="V1154"/>
  <c r="U1154"/>
  <c r="T1154"/>
  <c r="S1154"/>
  <c r="R1154"/>
  <c r="Q1154"/>
  <c r="P1154"/>
  <c r="O1154"/>
  <c r="N1154"/>
  <c r="V1138"/>
  <c r="U1138"/>
  <c r="T1138"/>
  <c r="S1138"/>
  <c r="R1138"/>
  <c r="Q1138"/>
  <c r="P1138"/>
  <c r="O1138"/>
  <c r="N1138"/>
  <c r="V1153"/>
  <c r="U1153"/>
  <c r="T1153"/>
  <c r="S1153"/>
  <c r="R1153"/>
  <c r="Q1153"/>
  <c r="P1153"/>
  <c r="O1153"/>
  <c r="N1153"/>
  <c r="V1142"/>
  <c r="U1142"/>
  <c r="T1142"/>
  <c r="S1142"/>
  <c r="R1142"/>
  <c r="Q1142"/>
  <c r="P1142"/>
  <c r="O1142"/>
  <c r="N1142"/>
  <c r="V1146"/>
  <c r="U1146"/>
  <c r="T1146"/>
  <c r="S1146"/>
  <c r="R1146"/>
  <c r="Q1146"/>
  <c r="P1146"/>
  <c r="O1146"/>
  <c r="N1146"/>
  <c r="V1137"/>
  <c r="U1137"/>
  <c r="T1137"/>
  <c r="S1137"/>
  <c r="R1137"/>
  <c r="Q1137"/>
  <c r="P1137"/>
  <c r="O1137"/>
  <c r="N1137"/>
  <c r="V1149"/>
  <c r="U1149"/>
  <c r="T1149"/>
  <c r="S1149"/>
  <c r="R1149"/>
  <c r="Q1149"/>
  <c r="P1149"/>
  <c r="O1149"/>
  <c r="N1149"/>
  <c r="V1144"/>
  <c r="U1144"/>
  <c r="T1144"/>
  <c r="S1144"/>
  <c r="R1144"/>
  <c r="Q1144"/>
  <c r="P1144"/>
  <c r="O1144"/>
  <c r="N1144"/>
  <c r="V1155"/>
  <c r="U1155"/>
  <c r="T1155"/>
  <c r="S1155"/>
  <c r="R1155"/>
  <c r="Q1155"/>
  <c r="P1155"/>
  <c r="O1155"/>
  <c r="N1155"/>
  <c r="V1134"/>
  <c r="U1134"/>
  <c r="T1134"/>
  <c r="S1134"/>
  <c r="R1134"/>
  <c r="Q1134"/>
  <c r="P1134"/>
  <c r="O1134"/>
  <c r="N1134"/>
  <c r="V1141"/>
  <c r="U1141"/>
  <c r="T1141"/>
  <c r="S1141"/>
  <c r="R1141"/>
  <c r="Q1141"/>
  <c r="P1141"/>
  <c r="O1141"/>
  <c r="N1141"/>
  <c r="V1147"/>
  <c r="U1147"/>
  <c r="T1147"/>
  <c r="S1147"/>
  <c r="R1147"/>
  <c r="Q1147"/>
  <c r="P1147"/>
  <c r="O1147"/>
  <c r="N1147"/>
  <c r="V1150"/>
  <c r="U1150"/>
  <c r="T1150"/>
  <c r="S1150"/>
  <c r="R1150"/>
  <c r="Q1150"/>
  <c r="P1150"/>
  <c r="O1150"/>
  <c r="N1150"/>
  <c r="V1104"/>
  <c r="U1104"/>
  <c r="T1104"/>
  <c r="S1104"/>
  <c r="R1104"/>
  <c r="Q1104"/>
  <c r="P1104"/>
  <c r="O1104"/>
  <c r="N1104"/>
  <c r="V1102"/>
  <c r="U1102"/>
  <c r="T1102"/>
  <c r="S1102"/>
  <c r="R1102"/>
  <c r="Q1102"/>
  <c r="P1102"/>
  <c r="O1102"/>
  <c r="N1102"/>
  <c r="V1108"/>
  <c r="U1108"/>
  <c r="T1108"/>
  <c r="S1108"/>
  <c r="R1108"/>
  <c r="Q1108"/>
  <c r="P1108"/>
  <c r="O1108"/>
  <c r="N1108"/>
  <c r="V1103"/>
  <c r="U1103"/>
  <c r="T1103"/>
  <c r="S1103"/>
  <c r="R1103"/>
  <c r="Q1103"/>
  <c r="P1103"/>
  <c r="O1103"/>
  <c r="N1103"/>
  <c r="V1107"/>
  <c r="U1107"/>
  <c r="T1107"/>
  <c r="S1107"/>
  <c r="R1107"/>
  <c r="Q1107"/>
  <c r="P1107"/>
  <c r="O1107"/>
  <c r="N1107"/>
  <c r="V1106"/>
  <c r="U1106"/>
  <c r="T1106"/>
  <c r="S1106"/>
  <c r="R1106"/>
  <c r="Q1106"/>
  <c r="P1106"/>
  <c r="O1106"/>
  <c r="N1106"/>
  <c r="V1105"/>
  <c r="U1105"/>
  <c r="T1105"/>
  <c r="S1105"/>
  <c r="R1105"/>
  <c r="Q1105"/>
  <c r="P1105"/>
  <c r="O1105"/>
  <c r="N1105"/>
  <c r="V1109"/>
  <c r="U1109"/>
  <c r="T1109"/>
  <c r="S1109"/>
  <c r="R1109"/>
  <c r="Q1109"/>
  <c r="P1109"/>
  <c r="O1109"/>
  <c r="N1109"/>
  <c r="V1041"/>
  <c r="U1041"/>
  <c r="T1041"/>
  <c r="S1041"/>
  <c r="R1041"/>
  <c r="Q1041"/>
  <c r="P1041"/>
  <c r="O1041"/>
  <c r="N1041"/>
  <c r="V1037"/>
  <c r="U1037"/>
  <c r="T1037"/>
  <c r="S1037"/>
  <c r="R1037"/>
  <c r="Q1037"/>
  <c r="P1037"/>
  <c r="O1037"/>
  <c r="N1037"/>
  <c r="V1042"/>
  <c r="U1042"/>
  <c r="T1042"/>
  <c r="S1042"/>
  <c r="R1042"/>
  <c r="Q1042"/>
  <c r="P1042"/>
  <c r="O1042"/>
  <c r="N1042"/>
  <c r="V1044"/>
  <c r="U1044"/>
  <c r="T1044"/>
  <c r="S1044"/>
  <c r="R1044"/>
  <c r="Q1044"/>
  <c r="P1044"/>
  <c r="O1044"/>
  <c r="N1044"/>
  <c r="V1027"/>
  <c r="U1027"/>
  <c r="T1027"/>
  <c r="S1027"/>
  <c r="R1027"/>
  <c r="Q1027"/>
  <c r="P1027"/>
  <c r="O1027"/>
  <c r="N1027"/>
  <c r="V1026"/>
  <c r="U1026"/>
  <c r="T1026"/>
  <c r="S1026"/>
  <c r="R1026"/>
  <c r="Q1026"/>
  <c r="P1026"/>
  <c r="O1026"/>
  <c r="N1026"/>
  <c r="V1028"/>
  <c r="U1028"/>
  <c r="T1028"/>
  <c r="S1028"/>
  <c r="R1028"/>
  <c r="Q1028"/>
  <c r="P1028"/>
  <c r="O1028"/>
  <c r="N1028"/>
  <c r="V1043"/>
  <c r="U1043"/>
  <c r="T1043"/>
  <c r="S1043"/>
  <c r="R1043"/>
  <c r="Q1043"/>
  <c r="P1043"/>
  <c r="O1043"/>
  <c r="N1043"/>
  <c r="V1034"/>
  <c r="U1034"/>
  <c r="T1034"/>
  <c r="S1034"/>
  <c r="R1034"/>
  <c r="Q1034"/>
  <c r="P1034"/>
  <c r="O1034"/>
  <c r="N1034"/>
  <c r="V1035"/>
  <c r="U1035"/>
  <c r="T1035"/>
  <c r="S1035"/>
  <c r="R1035"/>
  <c r="Q1035"/>
  <c r="P1035"/>
  <c r="O1035"/>
  <c r="N1035"/>
  <c r="V1030"/>
  <c r="U1030"/>
  <c r="T1030"/>
  <c r="S1030"/>
  <c r="R1030"/>
  <c r="Q1030"/>
  <c r="P1030"/>
  <c r="O1030"/>
  <c r="N1030"/>
  <c r="V1031"/>
  <c r="U1031"/>
  <c r="T1031"/>
  <c r="S1031"/>
  <c r="R1031"/>
  <c r="Q1031"/>
  <c r="P1031"/>
  <c r="O1031"/>
  <c r="N1031"/>
  <c r="V1036"/>
  <c r="U1036"/>
  <c r="T1036"/>
  <c r="S1036"/>
  <c r="R1036"/>
  <c r="Q1036"/>
  <c r="P1036"/>
  <c r="O1036"/>
  <c r="N1036"/>
  <c r="V1038"/>
  <c r="U1038"/>
  <c r="T1038"/>
  <c r="S1038"/>
  <c r="R1038"/>
  <c r="Q1038"/>
  <c r="P1038"/>
  <c r="O1038"/>
  <c r="N1038"/>
  <c r="V961"/>
  <c r="U961"/>
  <c r="T961"/>
  <c r="S961"/>
  <c r="R961"/>
  <c r="Q961"/>
  <c r="P961"/>
  <c r="O961"/>
  <c r="N961"/>
  <c r="V955"/>
  <c r="U955"/>
  <c r="T955"/>
  <c r="S955"/>
  <c r="R955"/>
  <c r="Q955"/>
  <c r="P955"/>
  <c r="O955"/>
  <c r="N955"/>
  <c r="V959"/>
  <c r="U959"/>
  <c r="T959"/>
  <c r="S959"/>
  <c r="R959"/>
  <c r="Q959"/>
  <c r="P959"/>
  <c r="O959"/>
  <c r="N959"/>
  <c r="V965"/>
  <c r="U965"/>
  <c r="T965"/>
  <c r="S965"/>
  <c r="R965"/>
  <c r="Q965"/>
  <c r="P965"/>
  <c r="O965"/>
  <c r="N965"/>
  <c r="V963"/>
  <c r="U963"/>
  <c r="T963"/>
  <c r="S963"/>
  <c r="R963"/>
  <c r="Q963"/>
  <c r="P963"/>
  <c r="O963"/>
  <c r="N963"/>
  <c r="V957"/>
  <c r="U957"/>
  <c r="T957"/>
  <c r="S957"/>
  <c r="R957"/>
  <c r="Q957"/>
  <c r="P957"/>
  <c r="O957"/>
  <c r="N957"/>
  <c r="V956"/>
  <c r="U956"/>
  <c r="T956"/>
  <c r="S956"/>
  <c r="R956"/>
  <c r="Q956"/>
  <c r="P956"/>
  <c r="O956"/>
  <c r="N956"/>
  <c r="V964"/>
  <c r="U964"/>
  <c r="T964"/>
  <c r="S964"/>
  <c r="R964"/>
  <c r="Q964"/>
  <c r="P964"/>
  <c r="O964"/>
  <c r="N964"/>
  <c r="V953"/>
  <c r="U953"/>
  <c r="T953"/>
  <c r="S953"/>
  <c r="R953"/>
  <c r="Q953"/>
  <c r="P953"/>
  <c r="O953"/>
  <c r="N953"/>
  <c r="V951"/>
  <c r="U951"/>
  <c r="T951"/>
  <c r="S951"/>
  <c r="R951"/>
  <c r="Q951"/>
  <c r="P951"/>
  <c r="O951"/>
  <c r="N951"/>
  <c r="V962"/>
  <c r="U962"/>
  <c r="T962"/>
  <c r="S962"/>
  <c r="R962"/>
  <c r="Q962"/>
  <c r="P962"/>
  <c r="O962"/>
  <c r="N962"/>
  <c r="V966"/>
  <c r="U966"/>
  <c r="T966"/>
  <c r="S966"/>
  <c r="R966"/>
  <c r="Q966"/>
  <c r="P966"/>
  <c r="O966"/>
  <c r="N966"/>
  <c r="V901"/>
  <c r="U901"/>
  <c r="T901"/>
  <c r="S901"/>
  <c r="R901"/>
  <c r="Q901"/>
  <c r="P901"/>
  <c r="O901"/>
  <c r="N901"/>
  <c r="V898"/>
  <c r="U898"/>
  <c r="T898"/>
  <c r="S898"/>
  <c r="R898"/>
  <c r="Q898"/>
  <c r="P898"/>
  <c r="O898"/>
  <c r="N898"/>
  <c r="V894"/>
  <c r="U894"/>
  <c r="T894"/>
  <c r="S894"/>
  <c r="R894"/>
  <c r="Q894"/>
  <c r="P894"/>
  <c r="O894"/>
  <c r="N894"/>
  <c r="V900"/>
  <c r="U900"/>
  <c r="T900"/>
  <c r="S900"/>
  <c r="R900"/>
  <c r="Q900"/>
  <c r="P900"/>
  <c r="O900"/>
  <c r="N900"/>
  <c r="V888"/>
  <c r="U888"/>
  <c r="T888"/>
  <c r="S888"/>
  <c r="R888"/>
  <c r="Q888"/>
  <c r="P888"/>
  <c r="O888"/>
  <c r="N888"/>
  <c r="V903"/>
  <c r="U903"/>
  <c r="T903"/>
  <c r="S903"/>
  <c r="R903"/>
  <c r="Q903"/>
  <c r="P903"/>
  <c r="O903"/>
  <c r="N903"/>
  <c r="V882"/>
  <c r="U882"/>
  <c r="T882"/>
  <c r="S882"/>
  <c r="R882"/>
  <c r="Q882"/>
  <c r="P882"/>
  <c r="O882"/>
  <c r="N882"/>
  <c r="V902"/>
  <c r="U902"/>
  <c r="T902"/>
  <c r="S902"/>
  <c r="R902"/>
  <c r="Q902"/>
  <c r="P902"/>
  <c r="O902"/>
  <c r="N902"/>
  <c r="V897"/>
  <c r="U897"/>
  <c r="T897"/>
  <c r="S897"/>
  <c r="R897"/>
  <c r="Q897"/>
  <c r="P897"/>
  <c r="O897"/>
  <c r="N897"/>
  <c r="V885"/>
  <c r="U885"/>
  <c r="T885"/>
  <c r="S885"/>
  <c r="R885"/>
  <c r="Q885"/>
  <c r="P885"/>
  <c r="O885"/>
  <c r="N885"/>
  <c r="V884"/>
  <c r="U884"/>
  <c r="T884"/>
  <c r="S884"/>
  <c r="R884"/>
  <c r="Q884"/>
  <c r="P884"/>
  <c r="O884"/>
  <c r="N884"/>
  <c r="V880"/>
  <c r="U880"/>
  <c r="T880"/>
  <c r="S880"/>
  <c r="R880"/>
  <c r="Q880"/>
  <c r="P880"/>
  <c r="O880"/>
  <c r="N880"/>
  <c r="V899"/>
  <c r="U899"/>
  <c r="T899"/>
  <c r="S899"/>
  <c r="R899"/>
  <c r="Q899"/>
  <c r="P899"/>
  <c r="O899"/>
  <c r="N899"/>
  <c r="V883"/>
  <c r="U883"/>
  <c r="T883"/>
  <c r="S883"/>
  <c r="R883"/>
  <c r="Q883"/>
  <c r="P883"/>
  <c r="O883"/>
  <c r="N883"/>
  <c r="V890"/>
  <c r="U890"/>
  <c r="T890"/>
  <c r="S890"/>
  <c r="R890"/>
  <c r="Q890"/>
  <c r="P890"/>
  <c r="O890"/>
  <c r="N890"/>
  <c r="V877"/>
  <c r="U877"/>
  <c r="T877"/>
  <c r="S877"/>
  <c r="R877"/>
  <c r="Q877"/>
  <c r="P877"/>
  <c r="O877"/>
  <c r="N877"/>
  <c r="V878"/>
  <c r="U878"/>
  <c r="T878"/>
  <c r="S878"/>
  <c r="R878"/>
  <c r="Q878"/>
  <c r="P878"/>
  <c r="O878"/>
  <c r="N878"/>
  <c r="V896"/>
  <c r="U896"/>
  <c r="T896"/>
  <c r="S896"/>
  <c r="R896"/>
  <c r="Q896"/>
  <c r="P896"/>
  <c r="O896"/>
  <c r="N896"/>
  <c r="V889"/>
  <c r="U889"/>
  <c r="T889"/>
  <c r="S889"/>
  <c r="R889"/>
  <c r="Q889"/>
  <c r="P889"/>
  <c r="O889"/>
  <c r="N889"/>
  <c r="V876"/>
  <c r="U876"/>
  <c r="T876"/>
  <c r="S876"/>
  <c r="R876"/>
  <c r="Q876"/>
  <c r="P876"/>
  <c r="O876"/>
  <c r="N876"/>
  <c r="V886"/>
  <c r="U886"/>
  <c r="T886"/>
  <c r="S886"/>
  <c r="R886"/>
  <c r="Q886"/>
  <c r="P886"/>
  <c r="O886"/>
  <c r="N886"/>
  <c r="V879"/>
  <c r="U879"/>
  <c r="T879"/>
  <c r="S879"/>
  <c r="R879"/>
  <c r="Q879"/>
  <c r="P879"/>
  <c r="O879"/>
  <c r="N879"/>
  <c r="V895"/>
  <c r="U895"/>
  <c r="T895"/>
  <c r="S895"/>
  <c r="R895"/>
  <c r="Q895"/>
  <c r="P895"/>
  <c r="O895"/>
  <c r="N895"/>
  <c r="V805"/>
  <c r="U805"/>
  <c r="T805"/>
  <c r="S805"/>
  <c r="R805"/>
  <c r="Q805"/>
  <c r="P805"/>
  <c r="O805"/>
  <c r="N805"/>
  <c r="V802"/>
  <c r="U802"/>
  <c r="T802"/>
  <c r="S802"/>
  <c r="R802"/>
  <c r="Q802"/>
  <c r="P802"/>
  <c r="O802"/>
  <c r="N802"/>
  <c r="V811"/>
  <c r="U811"/>
  <c r="T811"/>
  <c r="S811"/>
  <c r="R811"/>
  <c r="Q811"/>
  <c r="P811"/>
  <c r="O811"/>
  <c r="N811"/>
  <c r="V801"/>
  <c r="U801"/>
  <c r="T801"/>
  <c r="S801"/>
  <c r="R801"/>
  <c r="Q801"/>
  <c r="P801"/>
  <c r="O801"/>
  <c r="N801"/>
  <c r="V812"/>
  <c r="U812"/>
  <c r="T812"/>
  <c r="S812"/>
  <c r="R812"/>
  <c r="Q812"/>
  <c r="P812"/>
  <c r="O812"/>
  <c r="N812"/>
  <c r="V813"/>
  <c r="U813"/>
  <c r="T813"/>
  <c r="S813"/>
  <c r="R813"/>
  <c r="Q813"/>
  <c r="P813"/>
  <c r="O813"/>
  <c r="N813"/>
  <c r="V808"/>
  <c r="U808"/>
  <c r="T808"/>
  <c r="S808"/>
  <c r="R808"/>
  <c r="Q808"/>
  <c r="P808"/>
  <c r="O808"/>
  <c r="N808"/>
  <c r="V804"/>
  <c r="U804"/>
  <c r="T804"/>
  <c r="S804"/>
  <c r="R804"/>
  <c r="Q804"/>
  <c r="P804"/>
  <c r="O804"/>
  <c r="N804"/>
  <c r="V803"/>
  <c r="U803"/>
  <c r="T803"/>
  <c r="S803"/>
  <c r="R803"/>
  <c r="Q803"/>
  <c r="P803"/>
  <c r="O803"/>
  <c r="N803"/>
  <c r="V800"/>
  <c r="U800"/>
  <c r="T800"/>
  <c r="S800"/>
  <c r="R800"/>
  <c r="Q800"/>
  <c r="P800"/>
  <c r="O800"/>
  <c r="N800"/>
  <c r="V816"/>
  <c r="U816"/>
  <c r="T816"/>
  <c r="S816"/>
  <c r="R816"/>
  <c r="Q816"/>
  <c r="P816"/>
  <c r="O816"/>
  <c r="N816"/>
  <c r="V817"/>
  <c r="U817"/>
  <c r="T817"/>
  <c r="S817"/>
  <c r="R817"/>
  <c r="Q817"/>
  <c r="P817"/>
  <c r="O817"/>
  <c r="N817"/>
  <c r="V810"/>
  <c r="U810"/>
  <c r="T810"/>
  <c r="S810"/>
  <c r="R810"/>
  <c r="Q810"/>
  <c r="P810"/>
  <c r="O810"/>
  <c r="N810"/>
  <c r="V814"/>
  <c r="U814"/>
  <c r="T814"/>
  <c r="S814"/>
  <c r="R814"/>
  <c r="Q814"/>
  <c r="P814"/>
  <c r="O814"/>
  <c r="N814"/>
  <c r="V809"/>
  <c r="U809"/>
  <c r="T809"/>
  <c r="S809"/>
  <c r="R809"/>
  <c r="Q809"/>
  <c r="P809"/>
  <c r="O809"/>
  <c r="N809"/>
  <c r="V728"/>
  <c r="U728"/>
  <c r="T728"/>
  <c r="S728"/>
  <c r="R728"/>
  <c r="Q728"/>
  <c r="P728"/>
  <c r="O728"/>
  <c r="N728"/>
  <c r="V742"/>
  <c r="U742"/>
  <c r="T742"/>
  <c r="S742"/>
  <c r="R742"/>
  <c r="Q742"/>
  <c r="P742"/>
  <c r="O742"/>
  <c r="N742"/>
  <c r="V725"/>
  <c r="U725"/>
  <c r="T725"/>
  <c r="S725"/>
  <c r="R725"/>
  <c r="Q725"/>
  <c r="P725"/>
  <c r="O725"/>
  <c r="N725"/>
  <c r="V737"/>
  <c r="U737"/>
  <c r="T737"/>
  <c r="S737"/>
  <c r="R737"/>
  <c r="Q737"/>
  <c r="P737"/>
  <c r="O737"/>
  <c r="N737"/>
  <c r="V732"/>
  <c r="U732"/>
  <c r="T732"/>
  <c r="S732"/>
  <c r="R732"/>
  <c r="Q732"/>
  <c r="P732"/>
  <c r="O732"/>
  <c r="N732"/>
  <c r="V738"/>
  <c r="U738"/>
  <c r="T738"/>
  <c r="S738"/>
  <c r="R738"/>
  <c r="Q738"/>
  <c r="P738"/>
  <c r="O738"/>
  <c r="N738"/>
  <c r="V730"/>
  <c r="U730"/>
  <c r="T730"/>
  <c r="S730"/>
  <c r="R730"/>
  <c r="Q730"/>
  <c r="P730"/>
  <c r="O730"/>
  <c r="N730"/>
  <c r="V749"/>
  <c r="U749"/>
  <c r="T749"/>
  <c r="S749"/>
  <c r="R749"/>
  <c r="Q749"/>
  <c r="P749"/>
  <c r="O749"/>
  <c r="N749"/>
  <c r="V744"/>
  <c r="U744"/>
  <c r="T744"/>
  <c r="S744"/>
  <c r="R744"/>
  <c r="Q744"/>
  <c r="P744"/>
  <c r="O744"/>
  <c r="N744"/>
  <c r="V741"/>
  <c r="U741"/>
  <c r="T741"/>
  <c r="S741"/>
  <c r="R741"/>
  <c r="Q741"/>
  <c r="P741"/>
  <c r="O741"/>
  <c r="N741"/>
  <c r="V724"/>
  <c r="U724"/>
  <c r="T724"/>
  <c r="S724"/>
  <c r="R724"/>
  <c r="Q724"/>
  <c r="P724"/>
  <c r="O724"/>
  <c r="N724"/>
  <c r="V729"/>
  <c r="U729"/>
  <c r="T729"/>
  <c r="S729"/>
  <c r="R729"/>
  <c r="Q729"/>
  <c r="P729"/>
  <c r="O729"/>
  <c r="N729"/>
  <c r="V735"/>
  <c r="U735"/>
  <c r="T735"/>
  <c r="S735"/>
  <c r="R735"/>
  <c r="Q735"/>
  <c r="P735"/>
  <c r="O735"/>
  <c r="N735"/>
  <c r="V733"/>
  <c r="U733"/>
  <c r="T733"/>
  <c r="S733"/>
  <c r="R733"/>
  <c r="Q733"/>
  <c r="P733"/>
  <c r="O733"/>
  <c r="N733"/>
  <c r="V726"/>
  <c r="U726"/>
  <c r="T726"/>
  <c r="S726"/>
  <c r="R726"/>
  <c r="Q726"/>
  <c r="P726"/>
  <c r="O726"/>
  <c r="N726"/>
  <c r="V747"/>
  <c r="U747"/>
  <c r="T747"/>
  <c r="S747"/>
  <c r="R747"/>
  <c r="Q747"/>
  <c r="P747"/>
  <c r="O747"/>
  <c r="N747"/>
  <c r="V743"/>
  <c r="U743"/>
  <c r="T743"/>
  <c r="S743"/>
  <c r="R743"/>
  <c r="Q743"/>
  <c r="P743"/>
  <c r="O743"/>
  <c r="N743"/>
  <c r="V740"/>
  <c r="U740"/>
  <c r="T740"/>
  <c r="S740"/>
  <c r="R740"/>
  <c r="Q740"/>
  <c r="P740"/>
  <c r="O740"/>
  <c r="N740"/>
  <c r="V745"/>
  <c r="U745"/>
  <c r="T745"/>
  <c r="S745"/>
  <c r="R745"/>
  <c r="Q745"/>
  <c r="P745"/>
  <c r="O745"/>
  <c r="N745"/>
  <c r="V748"/>
  <c r="U748"/>
  <c r="T748"/>
  <c r="S748"/>
  <c r="R748"/>
  <c r="Q748"/>
  <c r="P748"/>
  <c r="O748"/>
  <c r="N748"/>
  <c r="V731"/>
  <c r="U731"/>
  <c r="T731"/>
  <c r="S731"/>
  <c r="R731"/>
  <c r="Q731"/>
  <c r="P731"/>
  <c r="O731"/>
  <c r="N731"/>
  <c r="V650"/>
  <c r="U650"/>
  <c r="T650"/>
  <c r="S650"/>
  <c r="R650"/>
  <c r="Q650"/>
  <c r="P650"/>
  <c r="O650"/>
  <c r="N650"/>
  <c r="V655"/>
  <c r="U655"/>
  <c r="T655"/>
  <c r="S655"/>
  <c r="R655"/>
  <c r="Q655"/>
  <c r="P655"/>
  <c r="O655"/>
  <c r="N655"/>
  <c r="V668"/>
  <c r="U668"/>
  <c r="T668"/>
  <c r="S668"/>
  <c r="R668"/>
  <c r="Q668"/>
  <c r="P668"/>
  <c r="O668"/>
  <c r="N668"/>
  <c r="V681"/>
  <c r="U681"/>
  <c r="T681"/>
  <c r="S681"/>
  <c r="R681"/>
  <c r="Q681"/>
  <c r="P681"/>
  <c r="O681"/>
  <c r="N681"/>
  <c r="V654"/>
  <c r="U654"/>
  <c r="T654"/>
  <c r="S654"/>
  <c r="R654"/>
  <c r="Q654"/>
  <c r="P654"/>
  <c r="O654"/>
  <c r="N654"/>
  <c r="V665"/>
  <c r="U665"/>
  <c r="T665"/>
  <c r="S665"/>
  <c r="R665"/>
  <c r="Q665"/>
  <c r="P665"/>
  <c r="O665"/>
  <c r="N665"/>
  <c r="V662"/>
  <c r="U662"/>
  <c r="T662"/>
  <c r="S662"/>
  <c r="R662"/>
  <c r="Q662"/>
  <c r="P662"/>
  <c r="O662"/>
  <c r="N662"/>
  <c r="V673"/>
  <c r="U673"/>
  <c r="T673"/>
  <c r="S673"/>
  <c r="R673"/>
  <c r="Q673"/>
  <c r="P673"/>
  <c r="O673"/>
  <c r="N673"/>
  <c r="V658"/>
  <c r="U658"/>
  <c r="T658"/>
  <c r="S658"/>
  <c r="R658"/>
  <c r="Q658"/>
  <c r="P658"/>
  <c r="O658"/>
  <c r="N658"/>
  <c r="V669"/>
  <c r="U669"/>
  <c r="T669"/>
  <c r="S669"/>
  <c r="R669"/>
  <c r="Q669"/>
  <c r="P669"/>
  <c r="O669"/>
  <c r="N669"/>
  <c r="V678"/>
  <c r="U678"/>
  <c r="T678"/>
  <c r="S678"/>
  <c r="R678"/>
  <c r="Q678"/>
  <c r="P678"/>
  <c r="O678"/>
  <c r="N678"/>
  <c r="V677"/>
  <c r="U677"/>
  <c r="T677"/>
  <c r="S677"/>
  <c r="R677"/>
  <c r="Q677"/>
  <c r="P677"/>
  <c r="O677"/>
  <c r="N677"/>
  <c r="V676"/>
  <c r="U676"/>
  <c r="T676"/>
  <c r="S676"/>
  <c r="R676"/>
  <c r="Q676"/>
  <c r="P676"/>
  <c r="O676"/>
  <c r="N676"/>
  <c r="V670"/>
  <c r="U670"/>
  <c r="T670"/>
  <c r="S670"/>
  <c r="R670"/>
  <c r="Q670"/>
  <c r="P670"/>
  <c r="O670"/>
  <c r="N670"/>
  <c r="V675"/>
  <c r="U675"/>
  <c r="T675"/>
  <c r="S675"/>
  <c r="R675"/>
  <c r="Q675"/>
  <c r="P675"/>
  <c r="O675"/>
  <c r="N675"/>
  <c r="V672"/>
  <c r="U672"/>
  <c r="T672"/>
  <c r="S672"/>
  <c r="R672"/>
  <c r="Q672"/>
  <c r="P672"/>
  <c r="O672"/>
  <c r="N672"/>
  <c r="V661"/>
  <c r="U661"/>
  <c r="T661"/>
  <c r="S661"/>
  <c r="R661"/>
  <c r="Q661"/>
  <c r="P661"/>
  <c r="O661"/>
  <c r="N661"/>
  <c r="V663"/>
  <c r="U663"/>
  <c r="T663"/>
  <c r="S663"/>
  <c r="R663"/>
  <c r="Q663"/>
  <c r="P663"/>
  <c r="O663"/>
  <c r="N663"/>
  <c r="V674"/>
  <c r="U674"/>
  <c r="T674"/>
  <c r="S674"/>
  <c r="R674"/>
  <c r="Q674"/>
  <c r="P674"/>
  <c r="O674"/>
  <c r="N674"/>
  <c r="V671"/>
  <c r="U671"/>
  <c r="T671"/>
  <c r="S671"/>
  <c r="R671"/>
  <c r="Q671"/>
  <c r="P671"/>
  <c r="O671"/>
  <c r="N671"/>
  <c r="V571"/>
  <c r="U571"/>
  <c r="T571"/>
  <c r="S571"/>
  <c r="R571"/>
  <c r="Q571"/>
  <c r="P571"/>
  <c r="O571"/>
  <c r="N571"/>
  <c r="V580"/>
  <c r="U580"/>
  <c r="T580"/>
  <c r="S580"/>
  <c r="R580"/>
  <c r="Q580"/>
  <c r="P580"/>
  <c r="O580"/>
  <c r="N580"/>
  <c r="V543"/>
  <c r="U543"/>
  <c r="T543"/>
  <c r="S543"/>
  <c r="R543"/>
  <c r="Q543"/>
  <c r="P543"/>
  <c r="O543"/>
  <c r="N543"/>
  <c r="V560"/>
  <c r="U560"/>
  <c r="T560"/>
  <c r="S560"/>
  <c r="R560"/>
  <c r="Q560"/>
  <c r="P560"/>
  <c r="O560"/>
  <c r="N560"/>
  <c r="V533"/>
  <c r="U533"/>
  <c r="T533"/>
  <c r="S533"/>
  <c r="R533"/>
  <c r="Q533"/>
  <c r="P533"/>
  <c r="O533"/>
  <c r="N533"/>
  <c r="V574"/>
  <c r="U574"/>
  <c r="T574"/>
  <c r="S574"/>
  <c r="R574"/>
  <c r="Q574"/>
  <c r="P574"/>
  <c r="O574"/>
  <c r="N574"/>
  <c r="V556"/>
  <c r="U556"/>
  <c r="T556"/>
  <c r="S556"/>
  <c r="R556"/>
  <c r="Q556"/>
  <c r="P556"/>
  <c r="O556"/>
  <c r="N556"/>
  <c r="V589"/>
  <c r="U589"/>
  <c r="T589"/>
  <c r="S589"/>
  <c r="R589"/>
  <c r="Q589"/>
  <c r="P589"/>
  <c r="O589"/>
  <c r="N589"/>
  <c r="V546"/>
  <c r="U546"/>
  <c r="T546"/>
  <c r="S546"/>
  <c r="R546"/>
  <c r="Q546"/>
  <c r="P546"/>
  <c r="O546"/>
  <c r="N546"/>
  <c r="V532"/>
  <c r="U532"/>
  <c r="T532"/>
  <c r="S532"/>
  <c r="R532"/>
  <c r="Q532"/>
  <c r="P532"/>
  <c r="O532"/>
  <c r="N532"/>
  <c r="V554"/>
  <c r="U554"/>
  <c r="T554"/>
  <c r="S554"/>
  <c r="R554"/>
  <c r="Q554"/>
  <c r="P554"/>
  <c r="O554"/>
  <c r="N554"/>
  <c r="V552"/>
  <c r="U552"/>
  <c r="T552"/>
  <c r="S552"/>
  <c r="R552"/>
  <c r="Q552"/>
  <c r="P552"/>
  <c r="O552"/>
  <c r="N552"/>
  <c r="V582"/>
  <c r="U582"/>
  <c r="T582"/>
  <c r="S582"/>
  <c r="R582"/>
  <c r="Q582"/>
  <c r="P582"/>
  <c r="O582"/>
  <c r="N582"/>
  <c r="V551"/>
  <c r="U551"/>
  <c r="T551"/>
  <c r="S551"/>
  <c r="R551"/>
  <c r="Q551"/>
  <c r="P551"/>
  <c r="O551"/>
  <c r="N551"/>
  <c r="V534"/>
  <c r="U534"/>
  <c r="T534"/>
  <c r="S534"/>
  <c r="R534"/>
  <c r="Q534"/>
  <c r="P534"/>
  <c r="O534"/>
  <c r="N534"/>
  <c r="V593"/>
  <c r="U593"/>
  <c r="T593"/>
  <c r="S593"/>
  <c r="R593"/>
  <c r="Q593"/>
  <c r="P593"/>
  <c r="O593"/>
  <c r="N593"/>
  <c r="V594"/>
  <c r="U594"/>
  <c r="T594"/>
  <c r="S594"/>
  <c r="R594"/>
  <c r="Q594"/>
  <c r="P594"/>
  <c r="O594"/>
  <c r="N594"/>
  <c r="V592"/>
  <c r="U592"/>
  <c r="T592"/>
  <c r="S592"/>
  <c r="R592"/>
  <c r="Q592"/>
  <c r="P592"/>
  <c r="O592"/>
  <c r="N592"/>
  <c r="V535"/>
  <c r="U535"/>
  <c r="T535"/>
  <c r="S535"/>
  <c r="R535"/>
  <c r="Q535"/>
  <c r="P535"/>
  <c r="O535"/>
  <c r="N535"/>
  <c r="V550"/>
  <c r="U550"/>
  <c r="T550"/>
  <c r="S550"/>
  <c r="R550"/>
  <c r="Q550"/>
  <c r="P550"/>
  <c r="O550"/>
  <c r="N550"/>
  <c r="V565"/>
  <c r="U565"/>
  <c r="T565"/>
  <c r="S565"/>
  <c r="R565"/>
  <c r="Q565"/>
  <c r="P565"/>
  <c r="O565"/>
  <c r="N565"/>
  <c r="V538"/>
  <c r="U538"/>
  <c r="T538"/>
  <c r="S538"/>
  <c r="R538"/>
  <c r="Q538"/>
  <c r="P538"/>
  <c r="O538"/>
  <c r="N538"/>
  <c r="V548"/>
  <c r="U548"/>
  <c r="T548"/>
  <c r="S548"/>
  <c r="R548"/>
  <c r="Q548"/>
  <c r="P548"/>
  <c r="O548"/>
  <c r="N548"/>
  <c r="V540"/>
  <c r="U540"/>
  <c r="T540"/>
  <c r="S540"/>
  <c r="R540"/>
  <c r="Q540"/>
  <c r="P540"/>
  <c r="O540"/>
  <c r="N540"/>
  <c r="V583"/>
  <c r="U583"/>
  <c r="T583"/>
  <c r="S583"/>
  <c r="R583"/>
  <c r="Q583"/>
  <c r="P583"/>
  <c r="O583"/>
  <c r="N583"/>
  <c r="V559"/>
  <c r="U559"/>
  <c r="T559"/>
  <c r="S559"/>
  <c r="R559"/>
  <c r="Q559"/>
  <c r="P559"/>
  <c r="O559"/>
  <c r="N559"/>
  <c r="V553"/>
  <c r="U553"/>
  <c r="T553"/>
  <c r="S553"/>
  <c r="R553"/>
  <c r="Q553"/>
  <c r="P553"/>
  <c r="O553"/>
  <c r="N553"/>
  <c r="V547"/>
  <c r="U547"/>
  <c r="T547"/>
  <c r="S547"/>
  <c r="R547"/>
  <c r="Q547"/>
  <c r="P547"/>
  <c r="O547"/>
  <c r="N547"/>
  <c r="V541"/>
  <c r="U541"/>
  <c r="T541"/>
  <c r="S541"/>
  <c r="R541"/>
  <c r="Q541"/>
  <c r="P541"/>
  <c r="O541"/>
  <c r="N541"/>
  <c r="V566"/>
  <c r="U566"/>
  <c r="T566"/>
  <c r="S566"/>
  <c r="R566"/>
  <c r="Q566"/>
  <c r="P566"/>
  <c r="O566"/>
  <c r="N566"/>
  <c r="V586"/>
  <c r="U586"/>
  <c r="T586"/>
  <c r="S586"/>
  <c r="R586"/>
  <c r="Q586"/>
  <c r="P586"/>
  <c r="O586"/>
  <c r="N586"/>
  <c r="V588"/>
  <c r="U588"/>
  <c r="T588"/>
  <c r="S588"/>
  <c r="R588"/>
  <c r="Q588"/>
  <c r="P588"/>
  <c r="O588"/>
  <c r="N588"/>
  <c r="V584"/>
  <c r="U584"/>
  <c r="T584"/>
  <c r="S584"/>
  <c r="R584"/>
  <c r="Q584"/>
  <c r="P584"/>
  <c r="O584"/>
  <c r="N584"/>
  <c r="V576"/>
  <c r="U576"/>
  <c r="T576"/>
  <c r="S576"/>
  <c r="R576"/>
  <c r="Q576"/>
  <c r="P576"/>
  <c r="O576"/>
  <c r="N576"/>
  <c r="V567"/>
  <c r="U567"/>
  <c r="T567"/>
  <c r="S567"/>
  <c r="R567"/>
  <c r="Q567"/>
  <c r="P567"/>
  <c r="O567"/>
  <c r="N567"/>
  <c r="V579"/>
  <c r="U579"/>
  <c r="T579"/>
  <c r="S579"/>
  <c r="R579"/>
  <c r="Q579"/>
  <c r="P579"/>
  <c r="O579"/>
  <c r="N579"/>
  <c r="V542"/>
  <c r="U542"/>
  <c r="T542"/>
  <c r="S542"/>
  <c r="R542"/>
  <c r="Q542"/>
  <c r="P542"/>
  <c r="O542"/>
  <c r="N542"/>
  <c r="V555"/>
  <c r="U555"/>
  <c r="T555"/>
  <c r="S555"/>
  <c r="R555"/>
  <c r="Q555"/>
  <c r="P555"/>
  <c r="O555"/>
  <c r="N555"/>
  <c r="V557"/>
  <c r="U557"/>
  <c r="T557"/>
  <c r="S557"/>
  <c r="R557"/>
  <c r="Q557"/>
  <c r="P557"/>
  <c r="O557"/>
  <c r="N557"/>
  <c r="V570"/>
  <c r="U570"/>
  <c r="T570"/>
  <c r="S570"/>
  <c r="R570"/>
  <c r="Q570"/>
  <c r="P570"/>
  <c r="O570"/>
  <c r="N570"/>
  <c r="V563"/>
  <c r="U563"/>
  <c r="T563"/>
  <c r="S563"/>
  <c r="R563"/>
  <c r="Q563"/>
  <c r="P563"/>
  <c r="O563"/>
  <c r="N563"/>
  <c r="V581"/>
  <c r="U581"/>
  <c r="T581"/>
  <c r="S581"/>
  <c r="R581"/>
  <c r="Q581"/>
  <c r="P581"/>
  <c r="O581"/>
  <c r="N581"/>
  <c r="V438"/>
  <c r="U438"/>
  <c r="T438"/>
  <c r="S438"/>
  <c r="R438"/>
  <c r="Q438"/>
  <c r="P438"/>
  <c r="O438"/>
  <c r="N438"/>
  <c r="V463"/>
  <c r="U463"/>
  <c r="T463"/>
  <c r="S463"/>
  <c r="R463"/>
  <c r="Q463"/>
  <c r="P463"/>
  <c r="O463"/>
  <c r="N463"/>
  <c r="V417"/>
  <c r="U417"/>
  <c r="T417"/>
  <c r="S417"/>
  <c r="R417"/>
  <c r="Q417"/>
  <c r="P417"/>
  <c r="O417"/>
  <c r="N417"/>
  <c r="V427"/>
  <c r="U427"/>
  <c r="T427"/>
  <c r="S427"/>
  <c r="R427"/>
  <c r="Q427"/>
  <c r="P427"/>
  <c r="O427"/>
  <c r="N427"/>
  <c r="V465"/>
  <c r="U465"/>
  <c r="T465"/>
  <c r="S465"/>
  <c r="R465"/>
  <c r="Q465"/>
  <c r="P465"/>
  <c r="O465"/>
  <c r="N465"/>
  <c r="V469"/>
  <c r="U469"/>
  <c r="T469"/>
  <c r="S469"/>
  <c r="R469"/>
  <c r="Q469"/>
  <c r="P469"/>
  <c r="O469"/>
  <c r="N469"/>
  <c r="V455"/>
  <c r="U455"/>
  <c r="T455"/>
  <c r="S455"/>
  <c r="R455"/>
  <c r="Q455"/>
  <c r="P455"/>
  <c r="O455"/>
  <c r="N455"/>
  <c r="V440"/>
  <c r="U440"/>
  <c r="T440"/>
  <c r="S440"/>
  <c r="R440"/>
  <c r="Q440"/>
  <c r="P440"/>
  <c r="O440"/>
  <c r="N440"/>
  <c r="V468"/>
  <c r="U468"/>
  <c r="T468"/>
  <c r="S468"/>
  <c r="R468"/>
  <c r="Q468"/>
  <c r="P468"/>
  <c r="O468"/>
  <c r="N468"/>
  <c r="V439"/>
  <c r="U439"/>
  <c r="T439"/>
  <c r="S439"/>
  <c r="R439"/>
  <c r="Q439"/>
  <c r="P439"/>
  <c r="O439"/>
  <c r="N439"/>
  <c r="V426"/>
  <c r="U426"/>
  <c r="T426"/>
  <c r="S426"/>
  <c r="R426"/>
  <c r="Q426"/>
  <c r="P426"/>
  <c r="O426"/>
  <c r="N426"/>
  <c r="V451"/>
  <c r="U451"/>
  <c r="T451"/>
  <c r="S451"/>
  <c r="R451"/>
  <c r="Q451"/>
  <c r="P451"/>
  <c r="O451"/>
  <c r="N451"/>
  <c r="V419"/>
  <c r="U419"/>
  <c r="T419"/>
  <c r="S419"/>
  <c r="R419"/>
  <c r="Q419"/>
  <c r="P419"/>
  <c r="O419"/>
  <c r="N419"/>
  <c r="V454"/>
  <c r="U454"/>
  <c r="T454"/>
  <c r="S454"/>
  <c r="R454"/>
  <c r="Q454"/>
  <c r="P454"/>
  <c r="O454"/>
  <c r="N454"/>
  <c r="V436"/>
  <c r="U436"/>
  <c r="T436"/>
  <c r="S436"/>
  <c r="R436"/>
  <c r="Q436"/>
  <c r="P436"/>
  <c r="O436"/>
  <c r="N436"/>
  <c r="V459"/>
  <c r="U459"/>
  <c r="T459"/>
  <c r="S459"/>
  <c r="R459"/>
  <c r="Q459"/>
  <c r="P459"/>
  <c r="O459"/>
  <c r="N459"/>
  <c r="V424"/>
  <c r="U424"/>
  <c r="T424"/>
  <c r="S424"/>
  <c r="R424"/>
  <c r="Q424"/>
  <c r="P424"/>
  <c r="O424"/>
  <c r="N424"/>
  <c r="V437"/>
  <c r="U437"/>
  <c r="T437"/>
  <c r="S437"/>
  <c r="R437"/>
  <c r="Q437"/>
  <c r="P437"/>
  <c r="O437"/>
  <c r="N437"/>
  <c r="V418"/>
  <c r="U418"/>
  <c r="T418"/>
  <c r="S418"/>
  <c r="R418"/>
  <c r="Q418"/>
  <c r="P418"/>
  <c r="O418"/>
  <c r="N418"/>
  <c r="V433"/>
  <c r="U433"/>
  <c r="T433"/>
  <c r="S433"/>
  <c r="R433"/>
  <c r="Q433"/>
  <c r="P433"/>
  <c r="O433"/>
  <c r="N433"/>
  <c r="V421"/>
  <c r="U421"/>
  <c r="T421"/>
  <c r="S421"/>
  <c r="R421"/>
  <c r="Q421"/>
  <c r="P421"/>
  <c r="O421"/>
  <c r="N421"/>
  <c r="V430"/>
  <c r="U430"/>
  <c r="T430"/>
  <c r="S430"/>
  <c r="R430"/>
  <c r="Q430"/>
  <c r="P430"/>
  <c r="O430"/>
  <c r="N430"/>
  <c r="V446"/>
  <c r="U446"/>
  <c r="T446"/>
  <c r="S446"/>
  <c r="R446"/>
  <c r="Q446"/>
  <c r="P446"/>
  <c r="O446"/>
  <c r="N446"/>
  <c r="V462"/>
  <c r="U462"/>
  <c r="T462"/>
  <c r="S462"/>
  <c r="R462"/>
  <c r="Q462"/>
  <c r="P462"/>
  <c r="O462"/>
  <c r="N462"/>
  <c r="V445"/>
  <c r="U445"/>
  <c r="T445"/>
  <c r="S445"/>
  <c r="R445"/>
  <c r="Q445"/>
  <c r="P445"/>
  <c r="O445"/>
  <c r="N445"/>
  <c r="V441"/>
  <c r="U441"/>
  <c r="T441"/>
  <c r="S441"/>
  <c r="R441"/>
  <c r="Q441"/>
  <c r="P441"/>
  <c r="O441"/>
  <c r="N441"/>
  <c r="V423"/>
  <c r="U423"/>
  <c r="T423"/>
  <c r="S423"/>
  <c r="R423"/>
  <c r="Q423"/>
  <c r="P423"/>
  <c r="O423"/>
  <c r="N423"/>
  <c r="V442"/>
  <c r="U442"/>
  <c r="T442"/>
  <c r="S442"/>
  <c r="R442"/>
  <c r="Q442"/>
  <c r="P442"/>
  <c r="O442"/>
  <c r="N442"/>
  <c r="V435"/>
  <c r="U435"/>
  <c r="T435"/>
  <c r="S435"/>
  <c r="R435"/>
  <c r="Q435"/>
  <c r="P435"/>
  <c r="O435"/>
  <c r="N435"/>
  <c r="V448"/>
  <c r="U448"/>
  <c r="T448"/>
  <c r="S448"/>
  <c r="R448"/>
  <c r="Q448"/>
  <c r="P448"/>
  <c r="O448"/>
  <c r="N448"/>
  <c r="V432"/>
  <c r="U432"/>
  <c r="T432"/>
  <c r="S432"/>
  <c r="R432"/>
  <c r="Q432"/>
  <c r="P432"/>
  <c r="O432"/>
  <c r="N432"/>
  <c r="V443"/>
  <c r="U443"/>
  <c r="T443"/>
  <c r="S443"/>
  <c r="R443"/>
  <c r="Q443"/>
  <c r="P443"/>
  <c r="O443"/>
  <c r="N443"/>
  <c r="V453"/>
  <c r="U453"/>
  <c r="T453"/>
  <c r="S453"/>
  <c r="R453"/>
  <c r="Q453"/>
  <c r="P453"/>
  <c r="O453"/>
  <c r="N453"/>
  <c r="V456"/>
  <c r="U456"/>
  <c r="T456"/>
  <c r="S456"/>
  <c r="R456"/>
  <c r="Q456"/>
  <c r="P456"/>
  <c r="O456"/>
  <c r="N456"/>
  <c r="V431"/>
  <c r="U431"/>
  <c r="T431"/>
  <c r="S431"/>
  <c r="R431"/>
  <c r="Q431"/>
  <c r="P431"/>
  <c r="O431"/>
  <c r="N431"/>
  <c r="V429"/>
  <c r="U429"/>
  <c r="T429"/>
  <c r="S429"/>
  <c r="R429"/>
  <c r="Q429"/>
  <c r="P429"/>
  <c r="O429"/>
  <c r="N429"/>
  <c r="V447"/>
  <c r="U447"/>
  <c r="T447"/>
  <c r="S447"/>
  <c r="R447"/>
  <c r="Q447"/>
  <c r="P447"/>
  <c r="O447"/>
  <c r="N447"/>
  <c r="V461"/>
  <c r="U461"/>
  <c r="T461"/>
  <c r="S461"/>
  <c r="R461"/>
  <c r="Q461"/>
  <c r="P461"/>
  <c r="O461"/>
  <c r="N461"/>
  <c r="V416"/>
  <c r="U416"/>
  <c r="T416"/>
  <c r="S416"/>
  <c r="R416"/>
  <c r="Q416"/>
  <c r="P416"/>
  <c r="O416"/>
  <c r="N416"/>
  <c r="V470"/>
  <c r="U470"/>
  <c r="T470"/>
  <c r="S470"/>
  <c r="R470"/>
  <c r="Q470"/>
  <c r="P470"/>
  <c r="O470"/>
  <c r="N470"/>
  <c r="V444"/>
  <c r="U444"/>
  <c r="T444"/>
  <c r="S444"/>
  <c r="R444"/>
  <c r="Q444"/>
  <c r="P444"/>
  <c r="O444"/>
  <c r="N444"/>
  <c r="V460"/>
  <c r="U460"/>
  <c r="T460"/>
  <c r="S460"/>
  <c r="R460"/>
  <c r="Q460"/>
  <c r="P460"/>
  <c r="O460"/>
  <c r="N460"/>
  <c r="V329"/>
  <c r="U329"/>
  <c r="T329"/>
  <c r="S329"/>
  <c r="R329"/>
  <c r="Q329"/>
  <c r="P329"/>
  <c r="O329"/>
  <c r="N329"/>
  <c r="V312"/>
  <c r="U312"/>
  <c r="T312"/>
  <c r="S312"/>
  <c r="R312"/>
  <c r="Q312"/>
  <c r="P312"/>
  <c r="O312"/>
  <c r="N312"/>
  <c r="V364"/>
  <c r="U364"/>
  <c r="T364"/>
  <c r="S364"/>
  <c r="R364"/>
  <c r="Q364"/>
  <c r="P364"/>
  <c r="O364"/>
  <c r="N364"/>
  <c r="V350"/>
  <c r="U350"/>
  <c r="T350"/>
  <c r="S350"/>
  <c r="R350"/>
  <c r="Q350"/>
  <c r="P350"/>
  <c r="O350"/>
  <c r="N350"/>
  <c r="V314"/>
  <c r="U314"/>
  <c r="T314"/>
  <c r="S314"/>
  <c r="R314"/>
  <c r="Q314"/>
  <c r="P314"/>
  <c r="O314"/>
  <c r="N314"/>
  <c r="V339"/>
  <c r="U339"/>
  <c r="T339"/>
  <c r="S339"/>
  <c r="R339"/>
  <c r="Q339"/>
  <c r="P339"/>
  <c r="O339"/>
  <c r="N339"/>
  <c r="V306"/>
  <c r="U306"/>
  <c r="T306"/>
  <c r="S306"/>
  <c r="R306"/>
  <c r="Q306"/>
  <c r="P306"/>
  <c r="O306"/>
  <c r="N306"/>
  <c r="V332"/>
  <c r="U332"/>
  <c r="T332"/>
  <c r="S332"/>
  <c r="R332"/>
  <c r="Q332"/>
  <c r="P332"/>
  <c r="O332"/>
  <c r="N332"/>
  <c r="V341"/>
  <c r="U341"/>
  <c r="T341"/>
  <c r="S341"/>
  <c r="R341"/>
  <c r="Q341"/>
  <c r="P341"/>
  <c r="O341"/>
  <c r="N341"/>
  <c r="V373"/>
  <c r="U373"/>
  <c r="T373"/>
  <c r="S373"/>
  <c r="R373"/>
  <c r="Q373"/>
  <c r="P373"/>
  <c r="O373"/>
  <c r="N373"/>
  <c r="V353"/>
  <c r="U353"/>
  <c r="T353"/>
  <c r="S353"/>
  <c r="R353"/>
  <c r="Q353"/>
  <c r="P353"/>
  <c r="O353"/>
  <c r="N353"/>
  <c r="V328"/>
  <c r="U328"/>
  <c r="T328"/>
  <c r="S328"/>
  <c r="R328"/>
  <c r="Q328"/>
  <c r="P328"/>
  <c r="O328"/>
  <c r="N328"/>
  <c r="V307"/>
  <c r="U307"/>
  <c r="T307"/>
  <c r="S307"/>
  <c r="R307"/>
  <c r="Q307"/>
  <c r="P307"/>
  <c r="O307"/>
  <c r="N307"/>
  <c r="V333"/>
  <c r="U333"/>
  <c r="T333"/>
  <c r="S333"/>
  <c r="R333"/>
  <c r="Q333"/>
  <c r="P333"/>
  <c r="O333"/>
  <c r="N333"/>
  <c r="V301"/>
  <c r="U301"/>
  <c r="T301"/>
  <c r="S301"/>
  <c r="R301"/>
  <c r="Q301"/>
  <c r="P301"/>
  <c r="O301"/>
  <c r="N301"/>
  <c r="V334"/>
  <c r="U334"/>
  <c r="T334"/>
  <c r="S334"/>
  <c r="R334"/>
  <c r="Q334"/>
  <c r="P334"/>
  <c r="O334"/>
  <c r="N334"/>
  <c r="V344"/>
  <c r="U344"/>
  <c r="T344"/>
  <c r="S344"/>
  <c r="R344"/>
  <c r="Q344"/>
  <c r="P344"/>
  <c r="O344"/>
  <c r="N344"/>
  <c r="V299"/>
  <c r="U299"/>
  <c r="T299"/>
  <c r="S299"/>
  <c r="R299"/>
  <c r="Q299"/>
  <c r="P299"/>
  <c r="O299"/>
  <c r="N299"/>
  <c r="V308"/>
  <c r="U308"/>
  <c r="T308"/>
  <c r="S308"/>
  <c r="R308"/>
  <c r="Q308"/>
  <c r="P308"/>
  <c r="O308"/>
  <c r="N308"/>
  <c r="V331"/>
  <c r="U331"/>
  <c r="T331"/>
  <c r="S331"/>
  <c r="R331"/>
  <c r="Q331"/>
  <c r="P331"/>
  <c r="O331"/>
  <c r="N331"/>
  <c r="V362"/>
  <c r="U362"/>
  <c r="T362"/>
  <c r="S362"/>
  <c r="R362"/>
  <c r="Q362"/>
  <c r="P362"/>
  <c r="O362"/>
  <c r="N362"/>
  <c r="V316"/>
  <c r="U316"/>
  <c r="T316"/>
  <c r="S316"/>
  <c r="R316"/>
  <c r="Q316"/>
  <c r="P316"/>
  <c r="O316"/>
  <c r="N316"/>
  <c r="V372"/>
  <c r="U372"/>
  <c r="T372"/>
  <c r="S372"/>
  <c r="R372"/>
  <c r="Q372"/>
  <c r="P372"/>
  <c r="O372"/>
  <c r="N372"/>
  <c r="V346"/>
  <c r="U346"/>
  <c r="T346"/>
  <c r="S346"/>
  <c r="R346"/>
  <c r="Q346"/>
  <c r="P346"/>
  <c r="O346"/>
  <c r="N346"/>
  <c r="V303"/>
  <c r="U303"/>
  <c r="T303"/>
  <c r="S303"/>
  <c r="R303"/>
  <c r="Q303"/>
  <c r="P303"/>
  <c r="O303"/>
  <c r="N303"/>
  <c r="V359"/>
  <c r="U359"/>
  <c r="T359"/>
  <c r="S359"/>
  <c r="R359"/>
  <c r="Q359"/>
  <c r="P359"/>
  <c r="O359"/>
  <c r="N359"/>
  <c r="V355"/>
  <c r="U355"/>
  <c r="T355"/>
  <c r="S355"/>
  <c r="R355"/>
  <c r="Q355"/>
  <c r="P355"/>
  <c r="O355"/>
  <c r="N355"/>
  <c r="V340"/>
  <c r="U340"/>
  <c r="T340"/>
  <c r="S340"/>
  <c r="R340"/>
  <c r="Q340"/>
  <c r="P340"/>
  <c r="O340"/>
  <c r="N340"/>
  <c r="V309"/>
  <c r="U309"/>
  <c r="T309"/>
  <c r="S309"/>
  <c r="R309"/>
  <c r="Q309"/>
  <c r="P309"/>
  <c r="O309"/>
  <c r="N309"/>
  <c r="V351"/>
  <c r="U351"/>
  <c r="T351"/>
  <c r="S351"/>
  <c r="R351"/>
  <c r="Q351"/>
  <c r="P351"/>
  <c r="O351"/>
  <c r="N351"/>
  <c r="V313"/>
  <c r="U313"/>
  <c r="T313"/>
  <c r="S313"/>
  <c r="R313"/>
  <c r="Q313"/>
  <c r="P313"/>
  <c r="O313"/>
  <c r="N313"/>
  <c r="V349"/>
  <c r="U349"/>
  <c r="T349"/>
  <c r="S349"/>
  <c r="R349"/>
  <c r="Q349"/>
  <c r="P349"/>
  <c r="O349"/>
  <c r="N349"/>
  <c r="V347"/>
  <c r="U347"/>
  <c r="T347"/>
  <c r="S347"/>
  <c r="R347"/>
  <c r="Q347"/>
  <c r="P347"/>
  <c r="O347"/>
  <c r="N347"/>
  <c r="V323"/>
  <c r="U323"/>
  <c r="T323"/>
  <c r="S323"/>
  <c r="R323"/>
  <c r="Q323"/>
  <c r="P323"/>
  <c r="O323"/>
  <c r="N323"/>
  <c r="V298"/>
  <c r="U298"/>
  <c r="T298"/>
  <c r="S298"/>
  <c r="R298"/>
  <c r="Q298"/>
  <c r="P298"/>
  <c r="O298"/>
  <c r="N298"/>
  <c r="V358"/>
  <c r="U358"/>
  <c r="T358"/>
  <c r="S358"/>
  <c r="R358"/>
  <c r="Q358"/>
  <c r="P358"/>
  <c r="O358"/>
  <c r="N358"/>
  <c r="V335"/>
  <c r="U335"/>
  <c r="T335"/>
  <c r="S335"/>
  <c r="R335"/>
  <c r="Q335"/>
  <c r="P335"/>
  <c r="O335"/>
  <c r="N335"/>
  <c r="V352"/>
  <c r="U352"/>
  <c r="T352"/>
  <c r="S352"/>
  <c r="R352"/>
  <c r="Q352"/>
  <c r="P352"/>
  <c r="O352"/>
  <c r="N352"/>
  <c r="V374"/>
  <c r="U374"/>
  <c r="T374"/>
  <c r="S374"/>
  <c r="R374"/>
  <c r="Q374"/>
  <c r="P374"/>
  <c r="O374"/>
  <c r="N374"/>
  <c r="V338"/>
  <c r="U338"/>
  <c r="T338"/>
  <c r="S338"/>
  <c r="R338"/>
  <c r="Q338"/>
  <c r="P338"/>
  <c r="O338"/>
  <c r="N338"/>
  <c r="V365"/>
  <c r="U365"/>
  <c r="T365"/>
  <c r="S365"/>
  <c r="R365"/>
  <c r="Q365"/>
  <c r="P365"/>
  <c r="O365"/>
  <c r="N365"/>
  <c r="V302"/>
  <c r="U302"/>
  <c r="T302"/>
  <c r="S302"/>
  <c r="R302"/>
  <c r="Q302"/>
  <c r="P302"/>
  <c r="O302"/>
  <c r="N302"/>
  <c r="V371"/>
  <c r="U371"/>
  <c r="T371"/>
  <c r="S371"/>
  <c r="R371"/>
  <c r="Q371"/>
  <c r="P371"/>
  <c r="O371"/>
  <c r="N371"/>
  <c r="V318"/>
  <c r="U318"/>
  <c r="T318"/>
  <c r="S318"/>
  <c r="R318"/>
  <c r="Q318"/>
  <c r="P318"/>
  <c r="O318"/>
  <c r="N318"/>
  <c r="V310"/>
  <c r="U310"/>
  <c r="T310"/>
  <c r="S310"/>
  <c r="R310"/>
  <c r="Q310"/>
  <c r="P310"/>
  <c r="O310"/>
  <c r="N310"/>
  <c r="V370"/>
  <c r="U370"/>
  <c r="T370"/>
  <c r="S370"/>
  <c r="R370"/>
  <c r="Q370"/>
  <c r="P370"/>
  <c r="O370"/>
  <c r="N370"/>
  <c r="V345"/>
  <c r="U345"/>
  <c r="T345"/>
  <c r="S345"/>
  <c r="R345"/>
  <c r="Q345"/>
  <c r="P345"/>
  <c r="O345"/>
  <c r="N345"/>
  <c r="V361"/>
  <c r="U361"/>
  <c r="T361"/>
  <c r="S361"/>
  <c r="R361"/>
  <c r="Q361"/>
  <c r="P361"/>
  <c r="O361"/>
  <c r="N361"/>
  <c r="V348"/>
  <c r="U348"/>
  <c r="T348"/>
  <c r="S348"/>
  <c r="R348"/>
  <c r="Q348"/>
  <c r="P348"/>
  <c r="O348"/>
  <c r="N348"/>
  <c r="V376"/>
  <c r="U376"/>
  <c r="T376"/>
  <c r="S376"/>
  <c r="R376"/>
  <c r="Q376"/>
  <c r="P376"/>
  <c r="O376"/>
  <c r="N376"/>
  <c r="V305"/>
  <c r="U305"/>
  <c r="T305"/>
  <c r="S305"/>
  <c r="R305"/>
  <c r="Q305"/>
  <c r="P305"/>
  <c r="O305"/>
  <c r="N305"/>
  <c r="V319"/>
  <c r="U319"/>
  <c r="T319"/>
  <c r="S319"/>
  <c r="R319"/>
  <c r="Q319"/>
  <c r="P319"/>
  <c r="O319"/>
  <c r="N319"/>
  <c r="V320"/>
  <c r="U320"/>
  <c r="T320"/>
  <c r="S320"/>
  <c r="R320"/>
  <c r="Q320"/>
  <c r="P320"/>
  <c r="O320"/>
  <c r="N320"/>
  <c r="V311"/>
  <c r="U311"/>
  <c r="T311"/>
  <c r="S311"/>
  <c r="R311"/>
  <c r="Q311"/>
  <c r="P311"/>
  <c r="O311"/>
  <c r="N311"/>
  <c r="V326"/>
  <c r="U326"/>
  <c r="T326"/>
  <c r="S326"/>
  <c r="R326"/>
  <c r="Q326"/>
  <c r="P326"/>
  <c r="O326"/>
  <c r="N326"/>
  <c r="V324"/>
  <c r="U324"/>
  <c r="T324"/>
  <c r="S324"/>
  <c r="R324"/>
  <c r="Q324"/>
  <c r="P324"/>
  <c r="O324"/>
  <c r="N324"/>
  <c r="V356"/>
  <c r="U356"/>
  <c r="T356"/>
  <c r="S356"/>
  <c r="R356"/>
  <c r="Q356"/>
  <c r="P356"/>
  <c r="O356"/>
  <c r="N356"/>
  <c r="W117" i="6"/>
  <c r="V117"/>
  <c r="U117"/>
  <c r="T117"/>
  <c r="S117"/>
  <c r="R117"/>
  <c r="Q117"/>
  <c r="P117"/>
  <c r="O117"/>
  <c r="W116"/>
  <c r="V116"/>
  <c r="U116"/>
  <c r="T116"/>
  <c r="S116"/>
  <c r="R116"/>
  <c r="Q116"/>
  <c r="P116"/>
  <c r="O116"/>
  <c r="W115"/>
  <c r="V115"/>
  <c r="U115"/>
  <c r="T115"/>
  <c r="S115"/>
  <c r="R115"/>
  <c r="Q115"/>
  <c r="P115"/>
  <c r="O115"/>
  <c r="W114"/>
  <c r="V114"/>
  <c r="U114"/>
  <c r="T114"/>
  <c r="S114"/>
  <c r="R114"/>
  <c r="Q114"/>
  <c r="P114"/>
  <c r="O114"/>
  <c r="W113"/>
  <c r="V113"/>
  <c r="U113"/>
  <c r="T113"/>
  <c r="S113"/>
  <c r="R113"/>
  <c r="Q113"/>
  <c r="P113"/>
  <c r="O113"/>
  <c r="W112"/>
  <c r="V112"/>
  <c r="U112"/>
  <c r="T112"/>
  <c r="S112"/>
  <c r="R112"/>
  <c r="Q112"/>
  <c r="P112"/>
  <c r="O112"/>
  <c r="W111"/>
  <c r="V111"/>
  <c r="U111"/>
  <c r="T111"/>
  <c r="S111"/>
  <c r="R111"/>
  <c r="Q111"/>
  <c r="P111"/>
  <c r="O111"/>
  <c r="W110"/>
  <c r="V110"/>
  <c r="U110"/>
  <c r="T110"/>
  <c r="S110"/>
  <c r="R110"/>
  <c r="Q110"/>
  <c r="P110"/>
  <c r="O110"/>
  <c r="W109"/>
  <c r="V109"/>
  <c r="U109"/>
  <c r="T109"/>
  <c r="S109"/>
  <c r="R109"/>
  <c r="Q109"/>
  <c r="P109"/>
  <c r="O109"/>
  <c r="W108"/>
  <c r="V108"/>
  <c r="U108"/>
  <c r="T108"/>
  <c r="S108"/>
  <c r="R108"/>
  <c r="Q108"/>
  <c r="P108"/>
  <c r="O108"/>
  <c r="W107"/>
  <c r="V107"/>
  <c r="U107"/>
  <c r="T107"/>
  <c r="S107"/>
  <c r="R107"/>
  <c r="Q107"/>
  <c r="P107"/>
  <c r="O107"/>
  <c r="W106"/>
  <c r="V106"/>
  <c r="U106"/>
  <c r="T106"/>
  <c r="S106"/>
  <c r="R106"/>
  <c r="Q106"/>
  <c r="P106"/>
  <c r="O106"/>
  <c r="W105"/>
  <c r="V105"/>
  <c r="U105"/>
  <c r="T105"/>
  <c r="S105"/>
  <c r="R105"/>
  <c r="Q105"/>
  <c r="P105"/>
  <c r="O105"/>
  <c r="W104"/>
  <c r="V104"/>
  <c r="U104"/>
  <c r="T104"/>
  <c r="S104"/>
  <c r="R104"/>
  <c r="Q104"/>
  <c r="P104"/>
  <c r="O104"/>
  <c r="N104" i="5"/>
  <c r="W1249" l="1"/>
  <c r="W467"/>
  <c r="W1367"/>
  <c r="W1341"/>
  <c r="W1339"/>
  <c r="W448"/>
  <c r="W441"/>
  <c r="W437"/>
  <c r="W459"/>
  <c r="W463"/>
  <c r="W538"/>
  <c r="W535"/>
  <c r="W593"/>
  <c r="W556"/>
  <c r="W675"/>
  <c r="W677"/>
  <c r="W658"/>
  <c r="W665"/>
  <c r="W681"/>
  <c r="W731"/>
  <c r="W748"/>
  <c r="W899"/>
  <c r="W897"/>
  <c r="W900"/>
  <c r="W1026"/>
  <c r="W1037"/>
  <c r="W1107"/>
  <c r="W1306"/>
  <c r="W311"/>
  <c r="W376"/>
  <c r="W365"/>
  <c r="W352"/>
  <c r="W346"/>
  <c r="W316"/>
  <c r="W308"/>
  <c r="W299"/>
  <c r="W334"/>
  <c r="W301"/>
  <c r="W333"/>
  <c r="W307"/>
  <c r="W737"/>
  <c r="W725"/>
  <c r="W964"/>
  <c r="W1150"/>
  <c r="W1134"/>
  <c r="W1155"/>
  <c r="W1146"/>
  <c r="W1138"/>
  <c r="W1154"/>
  <c r="W1136"/>
  <c r="W1211"/>
  <c r="W1245"/>
  <c r="W1208"/>
  <c r="W1241"/>
  <c r="W429"/>
  <c r="W453"/>
  <c r="W743"/>
  <c r="W1368"/>
  <c r="W1305"/>
  <c r="W1340"/>
  <c r="W1366"/>
  <c r="W1338"/>
  <c r="W1369"/>
  <c r="W358"/>
  <c r="W313"/>
  <c r="W729"/>
  <c r="W802"/>
  <c r="W962"/>
  <c r="W963"/>
  <c r="W955"/>
  <c r="W1031"/>
  <c r="W1137"/>
  <c r="W1250"/>
  <c r="W454"/>
  <c r="W426"/>
  <c r="W469"/>
  <c r="W559"/>
  <c r="W554"/>
  <c r="W671"/>
  <c r="W663"/>
  <c r="W1036"/>
  <c r="W1034"/>
  <c r="W1109"/>
  <c r="W816"/>
  <c r="W328"/>
  <c r="W373"/>
  <c r="W341"/>
  <c r="W339"/>
  <c r="W314"/>
  <c r="W312"/>
  <c r="W329"/>
  <c r="W416"/>
  <c r="W557"/>
  <c r="W542"/>
  <c r="W567"/>
  <c r="W588"/>
  <c r="W1043"/>
  <c r="W1027"/>
  <c r="W1246"/>
  <c r="W741"/>
  <c r="W749"/>
  <c r="W1108"/>
  <c r="W1102"/>
  <c r="W356"/>
  <c r="W320"/>
  <c r="W348"/>
  <c r="W370"/>
  <c r="W318"/>
  <c r="W338"/>
  <c r="W298"/>
  <c r="W309"/>
  <c r="W355"/>
  <c r="W444"/>
  <c r="W461"/>
  <c r="W443"/>
  <c r="W445"/>
  <c r="W430"/>
  <c r="W451"/>
  <c r="W439"/>
  <c r="W468"/>
  <c r="W455"/>
  <c r="W427"/>
  <c r="W417"/>
  <c r="W438"/>
  <c r="W579"/>
  <c r="W576"/>
  <c r="W586"/>
  <c r="W566"/>
  <c r="W541"/>
  <c r="W553"/>
  <c r="W540"/>
  <c r="W534"/>
  <c r="W582"/>
  <c r="W546"/>
  <c r="W574"/>
  <c r="W543"/>
  <c r="W571"/>
  <c r="W672"/>
  <c r="W678"/>
  <c r="W655"/>
  <c r="W745"/>
  <c r="W740"/>
  <c r="W726"/>
  <c r="W724"/>
  <c r="W744"/>
  <c r="W738"/>
  <c r="W742"/>
  <c r="W809"/>
  <c r="W803"/>
  <c r="W801"/>
  <c r="W886"/>
  <c r="W896"/>
  <c r="W890"/>
  <c r="W885"/>
  <c r="W902"/>
  <c r="W903"/>
  <c r="W894"/>
  <c r="W1038"/>
  <c r="W1030"/>
  <c r="W1044"/>
  <c r="W1105"/>
  <c r="W1106"/>
  <c r="W1103"/>
  <c r="W1104"/>
  <c r="W1210"/>
  <c r="W460"/>
  <c r="W431"/>
  <c r="W442"/>
  <c r="W446"/>
  <c r="W433"/>
  <c r="W418"/>
  <c r="W436"/>
  <c r="W419"/>
  <c r="W465"/>
  <c r="W583"/>
  <c r="W565"/>
  <c r="W592"/>
  <c r="W551"/>
  <c r="W532"/>
  <c r="W560"/>
  <c r="W580"/>
  <c r="W674"/>
  <c r="W661"/>
  <c r="W670"/>
  <c r="W673"/>
  <c r="W654"/>
  <c r="W668"/>
  <c r="W747"/>
  <c r="W730"/>
  <c r="W817"/>
  <c r="W800"/>
  <c r="W808"/>
  <c r="W812"/>
  <c r="W879"/>
  <c r="W889"/>
  <c r="W877"/>
  <c r="W880"/>
  <c r="W884"/>
  <c r="W882"/>
  <c r="W888"/>
  <c r="W901"/>
  <c r="W1041"/>
  <c r="W1275"/>
  <c r="W326"/>
  <c r="W305"/>
  <c r="W345"/>
  <c r="W310"/>
  <c r="W302"/>
  <c r="W349"/>
  <c r="W351"/>
  <c r="W340"/>
  <c r="W359"/>
  <c r="W581"/>
  <c r="W570"/>
  <c r="W555"/>
  <c r="W584"/>
  <c r="W735"/>
  <c r="W810"/>
  <c r="W811"/>
  <c r="W953"/>
  <c r="W959"/>
  <c r="W324"/>
  <c r="W319"/>
  <c r="W361"/>
  <c r="W371"/>
  <c r="W374"/>
  <c r="W335"/>
  <c r="W323"/>
  <c r="W347"/>
  <c r="W303"/>
  <c r="W372"/>
  <c r="W362"/>
  <c r="W331"/>
  <c r="W344"/>
  <c r="W353"/>
  <c r="W332"/>
  <c r="W306"/>
  <c r="W350"/>
  <c r="W364"/>
  <c r="W470"/>
  <c r="W447"/>
  <c r="W456"/>
  <c r="W432"/>
  <c r="W435"/>
  <c r="W423"/>
  <c r="W462"/>
  <c r="W421"/>
  <c r="W424"/>
  <c r="W440"/>
  <c r="W563"/>
  <c r="W547"/>
  <c r="W548"/>
  <c r="W550"/>
  <c r="W594"/>
  <c r="W552"/>
  <c r="W589"/>
  <c r="W533"/>
  <c r="W676"/>
  <c r="W669"/>
  <c r="W662"/>
  <c r="W650"/>
  <c r="W733"/>
  <c r="W732"/>
  <c r="W728"/>
  <c r="W814"/>
  <c r="W804"/>
  <c r="W813"/>
  <c r="W805"/>
  <c r="W895"/>
  <c r="W876"/>
  <c r="W878"/>
  <c r="W883"/>
  <c r="W898"/>
  <c r="W966"/>
  <c r="W951"/>
  <c r="W956"/>
  <c r="W957"/>
  <c r="W965"/>
  <c r="W961"/>
  <c r="W1035"/>
  <c r="W1028"/>
  <c r="W1042"/>
  <c r="W1147"/>
  <c r="W1141"/>
  <c r="W1144"/>
  <c r="W1149"/>
  <c r="W1142"/>
  <c r="W1153"/>
  <c r="W1145"/>
  <c r="W1140"/>
  <c r="W1209"/>
  <c r="W1239"/>
  <c r="W1247"/>
  <c r="W1242"/>
  <c r="W1244"/>
  <c r="W1276"/>
  <c r="X107" i="6"/>
  <c r="X108"/>
  <c r="X109"/>
  <c r="X110"/>
  <c r="X111"/>
  <c r="X112"/>
  <c r="X113"/>
  <c r="X114"/>
  <c r="X115"/>
  <c r="X116"/>
  <c r="X117"/>
  <c r="X104"/>
  <c r="X105"/>
  <c r="X106"/>
  <c r="W74"/>
  <c r="V74"/>
  <c r="U74"/>
  <c r="T74"/>
  <c r="S74"/>
  <c r="R74"/>
  <c r="Q74"/>
  <c r="P74"/>
  <c r="O74"/>
  <c r="W51"/>
  <c r="V51"/>
  <c r="U51"/>
  <c r="T51"/>
  <c r="S51"/>
  <c r="R51"/>
  <c r="Q51"/>
  <c r="P51"/>
  <c r="O51"/>
  <c r="W24"/>
  <c r="V24"/>
  <c r="U24"/>
  <c r="T24"/>
  <c r="S24"/>
  <c r="R24"/>
  <c r="Q24"/>
  <c r="P24"/>
  <c r="O24"/>
  <c r="W10"/>
  <c r="V10"/>
  <c r="U10"/>
  <c r="T10"/>
  <c r="S10"/>
  <c r="R10"/>
  <c r="Q10"/>
  <c r="P10"/>
  <c r="O10"/>
  <c r="W73"/>
  <c r="V73"/>
  <c r="U73"/>
  <c r="T73"/>
  <c r="S73"/>
  <c r="R73"/>
  <c r="Q73"/>
  <c r="P73"/>
  <c r="O73"/>
  <c r="W72"/>
  <c r="V72"/>
  <c r="U72"/>
  <c r="T72"/>
  <c r="S72"/>
  <c r="R72"/>
  <c r="Q72"/>
  <c r="P72"/>
  <c r="O72"/>
  <c r="W65"/>
  <c r="V65"/>
  <c r="U65"/>
  <c r="T65"/>
  <c r="S65"/>
  <c r="R65"/>
  <c r="Q65"/>
  <c r="P65"/>
  <c r="O65"/>
  <c r="W55"/>
  <c r="V55"/>
  <c r="U55"/>
  <c r="T55"/>
  <c r="S55"/>
  <c r="R55"/>
  <c r="Q55"/>
  <c r="P55"/>
  <c r="O55"/>
  <c r="X55" l="1"/>
  <c r="X65"/>
  <c r="X72"/>
  <c r="X10"/>
  <c r="X24"/>
  <c r="X51"/>
  <c r="X73"/>
  <c r="X74"/>
  <c r="W71"/>
  <c r="V71"/>
  <c r="U71"/>
  <c r="T71"/>
  <c r="S71"/>
  <c r="R71"/>
  <c r="Q71"/>
  <c r="P71"/>
  <c r="O71"/>
  <c r="W34"/>
  <c r="V34"/>
  <c r="U34"/>
  <c r="T34"/>
  <c r="S34"/>
  <c r="Q34"/>
  <c r="P34"/>
  <c r="O34"/>
  <c r="W18"/>
  <c r="V18"/>
  <c r="U18"/>
  <c r="T18"/>
  <c r="S18"/>
  <c r="R18"/>
  <c r="Q18"/>
  <c r="P18"/>
  <c r="O18"/>
  <c r="V145" i="5"/>
  <c r="U145"/>
  <c r="T145"/>
  <c r="S145"/>
  <c r="R145"/>
  <c r="Q145"/>
  <c r="P145"/>
  <c r="O145"/>
  <c r="N145"/>
  <c r="W54" i="6"/>
  <c r="V54"/>
  <c r="U54"/>
  <c r="T54"/>
  <c r="S54"/>
  <c r="R54"/>
  <c r="Q54"/>
  <c r="P54"/>
  <c r="O54"/>
  <c r="W88"/>
  <c r="V88"/>
  <c r="U88"/>
  <c r="T88"/>
  <c r="S88"/>
  <c r="R88"/>
  <c r="Q88"/>
  <c r="P88"/>
  <c r="O88"/>
  <c r="W13"/>
  <c r="V13"/>
  <c r="U13"/>
  <c r="T13"/>
  <c r="S13"/>
  <c r="R13"/>
  <c r="Q13"/>
  <c r="P13"/>
  <c r="O13"/>
  <c r="W70"/>
  <c r="V70"/>
  <c r="U70"/>
  <c r="T70"/>
  <c r="S70"/>
  <c r="R70"/>
  <c r="Q70"/>
  <c r="P70"/>
  <c r="O70"/>
  <c r="W23"/>
  <c r="V23"/>
  <c r="U23"/>
  <c r="T23"/>
  <c r="S23"/>
  <c r="R23"/>
  <c r="Q23"/>
  <c r="P23"/>
  <c r="O23"/>
  <c r="W19"/>
  <c r="V19"/>
  <c r="U19"/>
  <c r="T19"/>
  <c r="S19"/>
  <c r="R19"/>
  <c r="Q19"/>
  <c r="P19"/>
  <c r="O19"/>
  <c r="W69"/>
  <c r="V69"/>
  <c r="U69"/>
  <c r="T69"/>
  <c r="S69"/>
  <c r="R69"/>
  <c r="Q69"/>
  <c r="P69"/>
  <c r="O69"/>
  <c r="X19" l="1"/>
  <c r="X54"/>
  <c r="W145" i="5"/>
  <c r="X34" i="6"/>
  <c r="X69"/>
  <c r="X23"/>
  <c r="X70"/>
  <c r="X13"/>
  <c r="X88"/>
  <c r="X18"/>
  <c r="X71"/>
  <c r="W17"/>
  <c r="V17"/>
  <c r="U17"/>
  <c r="T17"/>
  <c r="S17"/>
  <c r="R17"/>
  <c r="Q17"/>
  <c r="P17"/>
  <c r="O17"/>
  <c r="W16"/>
  <c r="V16"/>
  <c r="U16"/>
  <c r="T16"/>
  <c r="S16"/>
  <c r="R16"/>
  <c r="Q16"/>
  <c r="P16"/>
  <c r="O16"/>
  <c r="W41"/>
  <c r="V41"/>
  <c r="U41"/>
  <c r="T41"/>
  <c r="S41"/>
  <c r="R41"/>
  <c r="Q41"/>
  <c r="P41"/>
  <c r="O41"/>
  <c r="W47"/>
  <c r="V47"/>
  <c r="U47"/>
  <c r="T47"/>
  <c r="S47"/>
  <c r="R47"/>
  <c r="Q47"/>
  <c r="P47"/>
  <c r="O47"/>
  <c r="W11"/>
  <c r="V11"/>
  <c r="U11"/>
  <c r="T11"/>
  <c r="S11"/>
  <c r="R11"/>
  <c r="Q11"/>
  <c r="P11"/>
  <c r="O11"/>
  <c r="W26"/>
  <c r="V26"/>
  <c r="U26"/>
  <c r="T26"/>
  <c r="S26"/>
  <c r="R26"/>
  <c r="Q26"/>
  <c r="P26"/>
  <c r="O26"/>
  <c r="W68"/>
  <c r="V68"/>
  <c r="U68"/>
  <c r="T68"/>
  <c r="S68"/>
  <c r="R68"/>
  <c r="Q68"/>
  <c r="P68"/>
  <c r="O68"/>
  <c r="W85"/>
  <c r="V85"/>
  <c r="U85"/>
  <c r="T85"/>
  <c r="S85"/>
  <c r="R85"/>
  <c r="Q85"/>
  <c r="P85"/>
  <c r="O85"/>
  <c r="W60"/>
  <c r="V60"/>
  <c r="U60"/>
  <c r="T60"/>
  <c r="S60"/>
  <c r="R60"/>
  <c r="Q60"/>
  <c r="P60"/>
  <c r="O60"/>
  <c r="W44"/>
  <c r="V44"/>
  <c r="U44"/>
  <c r="T44"/>
  <c r="S44"/>
  <c r="R44"/>
  <c r="Q44"/>
  <c r="P44"/>
  <c r="O44"/>
  <c r="W40"/>
  <c r="V40"/>
  <c r="U40"/>
  <c r="T40"/>
  <c r="S40"/>
  <c r="R40"/>
  <c r="Q40"/>
  <c r="P40"/>
  <c r="O40"/>
  <c r="W58"/>
  <c r="V58"/>
  <c r="U58"/>
  <c r="T58"/>
  <c r="S58"/>
  <c r="R58"/>
  <c r="Q58"/>
  <c r="P58"/>
  <c r="O58"/>
  <c r="W84"/>
  <c r="V84"/>
  <c r="U84"/>
  <c r="T84"/>
  <c r="S84"/>
  <c r="R84"/>
  <c r="Q84"/>
  <c r="P84"/>
  <c r="O84"/>
  <c r="W57"/>
  <c r="V57"/>
  <c r="U57"/>
  <c r="T57"/>
  <c r="S57"/>
  <c r="R57"/>
  <c r="Q57"/>
  <c r="P57"/>
  <c r="O57"/>
  <c r="W83"/>
  <c r="V83"/>
  <c r="U83"/>
  <c r="T83"/>
  <c r="S83"/>
  <c r="R83"/>
  <c r="Q83"/>
  <c r="P83"/>
  <c r="O83"/>
  <c r="W56"/>
  <c r="V56"/>
  <c r="U56"/>
  <c r="T56"/>
  <c r="S56"/>
  <c r="R56"/>
  <c r="Q56"/>
  <c r="P56"/>
  <c r="O56"/>
  <c r="W28"/>
  <c r="V28"/>
  <c r="U28"/>
  <c r="T28"/>
  <c r="S28"/>
  <c r="R28"/>
  <c r="Q28"/>
  <c r="P28"/>
  <c r="O28"/>
  <c r="W36"/>
  <c r="V36"/>
  <c r="U36"/>
  <c r="T36"/>
  <c r="S36"/>
  <c r="R36"/>
  <c r="Q36"/>
  <c r="P36"/>
  <c r="O36"/>
  <c r="W96"/>
  <c r="V96"/>
  <c r="U96"/>
  <c r="T96"/>
  <c r="S96"/>
  <c r="R96"/>
  <c r="Q96"/>
  <c r="P96"/>
  <c r="O96"/>
  <c r="W21"/>
  <c r="V21"/>
  <c r="U21"/>
  <c r="T21"/>
  <c r="S21"/>
  <c r="R21"/>
  <c r="Q21"/>
  <c r="P21"/>
  <c r="O21"/>
  <c r="W95"/>
  <c r="V95"/>
  <c r="U95"/>
  <c r="T95"/>
  <c r="S95"/>
  <c r="R95"/>
  <c r="Q95"/>
  <c r="P95"/>
  <c r="O95"/>
  <c r="W94"/>
  <c r="V94"/>
  <c r="U94"/>
  <c r="T94"/>
  <c r="S94"/>
  <c r="R94"/>
  <c r="Q94"/>
  <c r="P94"/>
  <c r="O94"/>
  <c r="W93"/>
  <c r="V93"/>
  <c r="U93"/>
  <c r="T93"/>
  <c r="S93"/>
  <c r="R93"/>
  <c r="Q93"/>
  <c r="P93"/>
  <c r="O93"/>
  <c r="W92"/>
  <c r="V92"/>
  <c r="U92"/>
  <c r="T92"/>
  <c r="S92"/>
  <c r="R92"/>
  <c r="Q92"/>
  <c r="P92"/>
  <c r="O92"/>
  <c r="W82"/>
  <c r="V82"/>
  <c r="U82"/>
  <c r="T82"/>
  <c r="S82"/>
  <c r="R82"/>
  <c r="Q82"/>
  <c r="P82"/>
  <c r="O82"/>
  <c r="W43"/>
  <c r="V43"/>
  <c r="U43"/>
  <c r="T43"/>
  <c r="S43"/>
  <c r="R43"/>
  <c r="Q43"/>
  <c r="P43"/>
  <c r="O43"/>
  <c r="W59"/>
  <c r="V59"/>
  <c r="U59"/>
  <c r="T59"/>
  <c r="S59"/>
  <c r="R59"/>
  <c r="Q59"/>
  <c r="P59"/>
  <c r="O59"/>
  <c r="W15"/>
  <c r="V15"/>
  <c r="U15"/>
  <c r="T15"/>
  <c r="S15"/>
  <c r="R15"/>
  <c r="Q15"/>
  <c r="P15"/>
  <c r="O15"/>
  <c r="W46"/>
  <c r="V46"/>
  <c r="U46"/>
  <c r="T46"/>
  <c r="S46"/>
  <c r="R46"/>
  <c r="Q46"/>
  <c r="P46"/>
  <c r="O46"/>
  <c r="W30"/>
  <c r="V30"/>
  <c r="U30"/>
  <c r="T30"/>
  <c r="S30"/>
  <c r="R30"/>
  <c r="Q30"/>
  <c r="P30"/>
  <c r="O30"/>
  <c r="W39"/>
  <c r="V39"/>
  <c r="U39"/>
  <c r="T39"/>
  <c r="S39"/>
  <c r="R39"/>
  <c r="Q39"/>
  <c r="P39"/>
  <c r="O39"/>
  <c r="W9"/>
  <c r="V9"/>
  <c r="U9"/>
  <c r="T9"/>
  <c r="S9"/>
  <c r="R9"/>
  <c r="Q9"/>
  <c r="P9"/>
  <c r="O9"/>
  <c r="W81"/>
  <c r="V81"/>
  <c r="U81"/>
  <c r="T81"/>
  <c r="S81"/>
  <c r="R81"/>
  <c r="Q81"/>
  <c r="P81"/>
  <c r="O81"/>
  <c r="W29"/>
  <c r="V29"/>
  <c r="U29"/>
  <c r="T29"/>
  <c r="S29"/>
  <c r="R29"/>
  <c r="Q29"/>
  <c r="P29"/>
  <c r="O29"/>
  <c r="W80"/>
  <c r="V80"/>
  <c r="U80"/>
  <c r="T80"/>
  <c r="S80"/>
  <c r="R80"/>
  <c r="Q80"/>
  <c r="P80"/>
  <c r="O80"/>
  <c r="W79"/>
  <c r="V79"/>
  <c r="U79"/>
  <c r="T79"/>
  <c r="S79"/>
  <c r="R79"/>
  <c r="Q79"/>
  <c r="P79"/>
  <c r="O79"/>
  <c r="W61"/>
  <c r="V61"/>
  <c r="U61"/>
  <c r="T61"/>
  <c r="S61"/>
  <c r="R61"/>
  <c r="Q61"/>
  <c r="P61"/>
  <c r="O61"/>
  <c r="W49"/>
  <c r="V49"/>
  <c r="U49"/>
  <c r="T49"/>
  <c r="S49"/>
  <c r="R49"/>
  <c r="Q49"/>
  <c r="P49"/>
  <c r="O49"/>
  <c r="W38"/>
  <c r="V38"/>
  <c r="U38"/>
  <c r="T38"/>
  <c r="S38"/>
  <c r="R38"/>
  <c r="Q38"/>
  <c r="P38"/>
  <c r="O38"/>
  <c r="W78"/>
  <c r="V78"/>
  <c r="U78"/>
  <c r="T78"/>
  <c r="S78"/>
  <c r="R78"/>
  <c r="Q78"/>
  <c r="P78"/>
  <c r="O78"/>
  <c r="W77"/>
  <c r="V77"/>
  <c r="U77"/>
  <c r="T77"/>
  <c r="S77"/>
  <c r="R77"/>
  <c r="Q77"/>
  <c r="P77"/>
  <c r="O77"/>
  <c r="W64"/>
  <c r="V64"/>
  <c r="U64"/>
  <c r="T64"/>
  <c r="S64"/>
  <c r="R64"/>
  <c r="Q64"/>
  <c r="P64"/>
  <c r="O64"/>
  <c r="W91"/>
  <c r="V91"/>
  <c r="U91"/>
  <c r="T91"/>
  <c r="S91"/>
  <c r="R91"/>
  <c r="Q91"/>
  <c r="P91"/>
  <c r="O91"/>
  <c r="W87"/>
  <c r="V87"/>
  <c r="U87"/>
  <c r="T87"/>
  <c r="S87"/>
  <c r="R87"/>
  <c r="Q87"/>
  <c r="P87"/>
  <c r="O87"/>
  <c r="W31"/>
  <c r="V31"/>
  <c r="U31"/>
  <c r="T31"/>
  <c r="S31"/>
  <c r="R31"/>
  <c r="Q31"/>
  <c r="P31"/>
  <c r="O31"/>
  <c r="W25"/>
  <c r="V25"/>
  <c r="U25"/>
  <c r="T25"/>
  <c r="S25"/>
  <c r="R25"/>
  <c r="Q25"/>
  <c r="P25"/>
  <c r="O25"/>
  <c r="W76"/>
  <c r="V76"/>
  <c r="U76"/>
  <c r="T76"/>
  <c r="S76"/>
  <c r="R76"/>
  <c r="Q76"/>
  <c r="P76"/>
  <c r="O76"/>
  <c r="W27"/>
  <c r="V27"/>
  <c r="U27"/>
  <c r="T27"/>
  <c r="S27"/>
  <c r="R27"/>
  <c r="Q27"/>
  <c r="P27"/>
  <c r="O27"/>
  <c r="W20"/>
  <c r="V20"/>
  <c r="U20"/>
  <c r="T20"/>
  <c r="S20"/>
  <c r="R20"/>
  <c r="Q20"/>
  <c r="P20"/>
  <c r="O20"/>
  <c r="W63"/>
  <c r="V63"/>
  <c r="U63"/>
  <c r="T63"/>
  <c r="S63"/>
  <c r="R63"/>
  <c r="Q63"/>
  <c r="P63"/>
  <c r="O63"/>
  <c r="W14"/>
  <c r="V14"/>
  <c r="U14"/>
  <c r="T14"/>
  <c r="S14"/>
  <c r="R14"/>
  <c r="Q14"/>
  <c r="P14"/>
  <c r="O14"/>
  <c r="W53"/>
  <c r="V53"/>
  <c r="U53"/>
  <c r="T53"/>
  <c r="S53"/>
  <c r="R53"/>
  <c r="Q53"/>
  <c r="P53"/>
  <c r="O53"/>
  <c r="W90"/>
  <c r="V90"/>
  <c r="U90"/>
  <c r="T90"/>
  <c r="S90"/>
  <c r="R90"/>
  <c r="Q90"/>
  <c r="P90"/>
  <c r="O90"/>
  <c r="W37"/>
  <c r="V37"/>
  <c r="U37"/>
  <c r="T37"/>
  <c r="S37"/>
  <c r="R37"/>
  <c r="Q37"/>
  <c r="P37"/>
  <c r="O37"/>
  <c r="W67"/>
  <c r="V67"/>
  <c r="U67"/>
  <c r="T67"/>
  <c r="S67"/>
  <c r="R67"/>
  <c r="Q67"/>
  <c r="P67"/>
  <c r="O67"/>
  <c r="W52"/>
  <c r="V52"/>
  <c r="U52"/>
  <c r="T52"/>
  <c r="S52"/>
  <c r="R52"/>
  <c r="Q52"/>
  <c r="P52"/>
  <c r="O52"/>
  <c r="W86"/>
  <c r="V86"/>
  <c r="U86"/>
  <c r="T86"/>
  <c r="S86"/>
  <c r="R86"/>
  <c r="Q86"/>
  <c r="P86"/>
  <c r="O86"/>
  <c r="W48"/>
  <c r="V48"/>
  <c r="U48"/>
  <c r="T48"/>
  <c r="S48"/>
  <c r="R48"/>
  <c r="Q48"/>
  <c r="P48"/>
  <c r="O48"/>
  <c r="W35"/>
  <c r="V35"/>
  <c r="U35"/>
  <c r="T35"/>
  <c r="S35"/>
  <c r="R35"/>
  <c r="Q35"/>
  <c r="P35"/>
  <c r="O35"/>
  <c r="W75"/>
  <c r="V75"/>
  <c r="U75"/>
  <c r="T75"/>
  <c r="S75"/>
  <c r="R75"/>
  <c r="Q75"/>
  <c r="P75"/>
  <c r="O75"/>
  <c r="W62"/>
  <c r="V62"/>
  <c r="U62"/>
  <c r="T62"/>
  <c r="S62"/>
  <c r="R62"/>
  <c r="Q62"/>
  <c r="P62"/>
  <c r="O62"/>
  <c r="W33"/>
  <c r="V33"/>
  <c r="U33"/>
  <c r="T33"/>
  <c r="S33"/>
  <c r="R33"/>
  <c r="Q33"/>
  <c r="P33"/>
  <c r="O33"/>
  <c r="W42"/>
  <c r="V42"/>
  <c r="U42"/>
  <c r="T42"/>
  <c r="S42"/>
  <c r="R42"/>
  <c r="Q42"/>
  <c r="P42"/>
  <c r="O42"/>
  <c r="W32"/>
  <c r="V32"/>
  <c r="U32"/>
  <c r="T32"/>
  <c r="S32"/>
  <c r="R32"/>
  <c r="Q32"/>
  <c r="P32"/>
  <c r="O32"/>
  <c r="W66"/>
  <c r="V66"/>
  <c r="U66"/>
  <c r="T66"/>
  <c r="S66"/>
  <c r="R66"/>
  <c r="Q66"/>
  <c r="P66"/>
  <c r="O66"/>
  <c r="W12"/>
  <c r="V12"/>
  <c r="U12"/>
  <c r="T12"/>
  <c r="S12"/>
  <c r="R12"/>
  <c r="Q12"/>
  <c r="P12"/>
  <c r="O12"/>
  <c r="W50"/>
  <c r="V50"/>
  <c r="U50"/>
  <c r="T50"/>
  <c r="S50"/>
  <c r="R50"/>
  <c r="Q50"/>
  <c r="P50"/>
  <c r="O50"/>
  <c r="W45"/>
  <c r="V45"/>
  <c r="U45"/>
  <c r="T45"/>
  <c r="S45"/>
  <c r="R45"/>
  <c r="Q45"/>
  <c r="P45"/>
  <c r="O45"/>
  <c r="W89"/>
  <c r="V89"/>
  <c r="U89"/>
  <c r="T89"/>
  <c r="S89"/>
  <c r="R89"/>
  <c r="Q89"/>
  <c r="P89"/>
  <c r="O89"/>
  <c r="W22"/>
  <c r="V22"/>
  <c r="U22"/>
  <c r="T22"/>
  <c r="S22"/>
  <c r="R22"/>
  <c r="Q22"/>
  <c r="P22"/>
  <c r="O22"/>
  <c r="N135" i="5"/>
  <c r="O135"/>
  <c r="P135"/>
  <c r="Q135"/>
  <c r="R135"/>
  <c r="S135"/>
  <c r="T135"/>
  <c r="U135"/>
  <c r="V135"/>
  <c r="N136"/>
  <c r="O136"/>
  <c r="P136"/>
  <c r="Q136"/>
  <c r="R136"/>
  <c r="S136"/>
  <c r="T136"/>
  <c r="U136"/>
  <c r="V136"/>
  <c r="N111"/>
  <c r="O111"/>
  <c r="P111"/>
  <c r="Q111"/>
  <c r="R111"/>
  <c r="S111"/>
  <c r="T111"/>
  <c r="U111"/>
  <c r="V111"/>
  <c r="N61"/>
  <c r="O61"/>
  <c r="P61"/>
  <c r="Q61"/>
  <c r="R61"/>
  <c r="S61"/>
  <c r="T61"/>
  <c r="U61"/>
  <c r="V61"/>
  <c r="N56"/>
  <c r="O56"/>
  <c r="P56"/>
  <c r="Q56"/>
  <c r="R56"/>
  <c r="S56"/>
  <c r="T56"/>
  <c r="U56"/>
  <c r="V56"/>
  <c r="N131"/>
  <c r="O131"/>
  <c r="P131"/>
  <c r="Q131"/>
  <c r="R131"/>
  <c r="S131"/>
  <c r="T131"/>
  <c r="U131"/>
  <c r="V131"/>
  <c r="N31"/>
  <c r="O31"/>
  <c r="P31"/>
  <c r="Q31"/>
  <c r="R31"/>
  <c r="S31"/>
  <c r="T31"/>
  <c r="U31"/>
  <c r="V31"/>
  <c r="N158"/>
  <c r="O158"/>
  <c r="P158"/>
  <c r="Q158"/>
  <c r="R158"/>
  <c r="S158"/>
  <c r="T158"/>
  <c r="U158"/>
  <c r="V158"/>
  <c r="N103"/>
  <c r="O103"/>
  <c r="P103"/>
  <c r="Q103"/>
  <c r="R103"/>
  <c r="S103"/>
  <c r="T103"/>
  <c r="U103"/>
  <c r="V103"/>
  <c r="N33"/>
  <c r="O33"/>
  <c r="P33"/>
  <c r="Q33"/>
  <c r="R33"/>
  <c r="S33"/>
  <c r="T33"/>
  <c r="U33"/>
  <c r="V33"/>
  <c r="N70"/>
  <c r="O70"/>
  <c r="P70"/>
  <c r="Q70"/>
  <c r="R70"/>
  <c r="S70"/>
  <c r="T70"/>
  <c r="U70"/>
  <c r="V70"/>
  <c r="N95"/>
  <c r="O95"/>
  <c r="P95"/>
  <c r="Q95"/>
  <c r="R95"/>
  <c r="S95"/>
  <c r="T95"/>
  <c r="U95"/>
  <c r="V95"/>
  <c r="N162"/>
  <c r="O162"/>
  <c r="P162"/>
  <c r="Q162"/>
  <c r="R162"/>
  <c r="S162"/>
  <c r="T162"/>
  <c r="U162"/>
  <c r="V162"/>
  <c r="N98"/>
  <c r="O98"/>
  <c r="P98"/>
  <c r="Q98"/>
  <c r="R98"/>
  <c r="S98"/>
  <c r="T98"/>
  <c r="U98"/>
  <c r="V98"/>
  <c r="N55"/>
  <c r="O55"/>
  <c r="P55"/>
  <c r="Q55"/>
  <c r="R55"/>
  <c r="S55"/>
  <c r="T55"/>
  <c r="U55"/>
  <c r="V55"/>
  <c r="N174"/>
  <c r="O174"/>
  <c r="P174"/>
  <c r="R174"/>
  <c r="S174"/>
  <c r="T174"/>
  <c r="U174"/>
  <c r="V174"/>
  <c r="N175"/>
  <c r="O175"/>
  <c r="P175"/>
  <c r="Q175"/>
  <c r="R175"/>
  <c r="S175"/>
  <c r="T175"/>
  <c r="U175"/>
  <c r="V175"/>
  <c r="N37"/>
  <c r="O37"/>
  <c r="P37"/>
  <c r="Q37"/>
  <c r="R37"/>
  <c r="S37"/>
  <c r="T37"/>
  <c r="U37"/>
  <c r="V37"/>
  <c r="N115"/>
  <c r="O115"/>
  <c r="P115"/>
  <c r="Q115"/>
  <c r="R115"/>
  <c r="S115"/>
  <c r="T115"/>
  <c r="U115"/>
  <c r="V115"/>
  <c r="N28"/>
  <c r="O28"/>
  <c r="P28"/>
  <c r="Q28"/>
  <c r="R28"/>
  <c r="S28"/>
  <c r="T28"/>
  <c r="U28"/>
  <c r="V28"/>
  <c r="N63"/>
  <c r="O63"/>
  <c r="P63"/>
  <c r="Q63"/>
  <c r="R63"/>
  <c r="S63"/>
  <c r="T63"/>
  <c r="U63"/>
  <c r="V63"/>
  <c r="N32"/>
  <c r="O32"/>
  <c r="P32"/>
  <c r="Q32"/>
  <c r="R32"/>
  <c r="S32"/>
  <c r="T32"/>
  <c r="U32"/>
  <c r="V32"/>
  <c r="N125"/>
  <c r="O125"/>
  <c r="P125"/>
  <c r="Q125"/>
  <c r="R125"/>
  <c r="S125"/>
  <c r="T125"/>
  <c r="U125"/>
  <c r="V125"/>
  <c r="N16"/>
  <c r="O16"/>
  <c r="P16"/>
  <c r="Q16"/>
  <c r="R16"/>
  <c r="S16"/>
  <c r="T16"/>
  <c r="U16"/>
  <c r="V16"/>
  <c r="N17"/>
  <c r="O17"/>
  <c r="P17"/>
  <c r="Q17"/>
  <c r="R17"/>
  <c r="S17"/>
  <c r="T17"/>
  <c r="U17"/>
  <c r="V17"/>
  <c r="N18"/>
  <c r="O18"/>
  <c r="P18"/>
  <c r="Q18"/>
  <c r="R18"/>
  <c r="S18"/>
  <c r="T18"/>
  <c r="U18"/>
  <c r="V18"/>
  <c r="N110"/>
  <c r="O110"/>
  <c r="P110"/>
  <c r="Q110"/>
  <c r="R110"/>
  <c r="S110"/>
  <c r="T110"/>
  <c r="U110"/>
  <c r="V110"/>
  <c r="N79"/>
  <c r="O79"/>
  <c r="P79"/>
  <c r="Q79"/>
  <c r="R79"/>
  <c r="S79"/>
  <c r="T79"/>
  <c r="U79"/>
  <c r="V79"/>
  <c r="N73"/>
  <c r="O73"/>
  <c r="P73"/>
  <c r="Q73"/>
  <c r="R73"/>
  <c r="S73"/>
  <c r="T73"/>
  <c r="U73"/>
  <c r="V73"/>
  <c r="N27"/>
  <c r="O27"/>
  <c r="P27"/>
  <c r="Q27"/>
  <c r="R27"/>
  <c r="S27"/>
  <c r="T27"/>
  <c r="U27"/>
  <c r="V27"/>
  <c r="N155"/>
  <c r="O155"/>
  <c r="P155"/>
  <c r="Q155"/>
  <c r="R155"/>
  <c r="S155"/>
  <c r="T155"/>
  <c r="U155"/>
  <c r="V155"/>
  <c r="N38"/>
  <c r="O38"/>
  <c r="P38"/>
  <c r="Q38"/>
  <c r="R38"/>
  <c r="S38"/>
  <c r="T38"/>
  <c r="U38"/>
  <c r="V38"/>
  <c r="N180"/>
  <c r="O180"/>
  <c r="P180"/>
  <c r="Q180"/>
  <c r="R180"/>
  <c r="S180"/>
  <c r="T180"/>
  <c r="U180"/>
  <c r="V180"/>
  <c r="N64"/>
  <c r="O64"/>
  <c r="P64"/>
  <c r="Q64"/>
  <c r="R64"/>
  <c r="S64"/>
  <c r="T64"/>
  <c r="U64"/>
  <c r="V64"/>
  <c r="N126"/>
  <c r="O126"/>
  <c r="P126"/>
  <c r="Q126"/>
  <c r="R126"/>
  <c r="S126"/>
  <c r="T126"/>
  <c r="U126"/>
  <c r="V126"/>
  <c r="N40"/>
  <c r="O40"/>
  <c r="P40"/>
  <c r="Q40"/>
  <c r="R40"/>
  <c r="S40"/>
  <c r="T40"/>
  <c r="U40"/>
  <c r="V40"/>
  <c r="N138"/>
  <c r="O138"/>
  <c r="P138"/>
  <c r="Q138"/>
  <c r="R138"/>
  <c r="S138"/>
  <c r="T138"/>
  <c r="U138"/>
  <c r="V138"/>
  <c r="N20"/>
  <c r="O20"/>
  <c r="P20"/>
  <c r="Q20"/>
  <c r="R20"/>
  <c r="S20"/>
  <c r="T20"/>
  <c r="U20"/>
  <c r="V20"/>
  <c r="N173"/>
  <c r="O173"/>
  <c r="P173"/>
  <c r="Q173"/>
  <c r="R173"/>
  <c r="S173"/>
  <c r="T173"/>
  <c r="U173"/>
  <c r="V173"/>
  <c r="N148"/>
  <c r="O148"/>
  <c r="P148"/>
  <c r="Q148"/>
  <c r="R148"/>
  <c r="S148"/>
  <c r="T148"/>
  <c r="U148"/>
  <c r="V148"/>
  <c r="N42"/>
  <c r="O42"/>
  <c r="P42"/>
  <c r="Q42"/>
  <c r="R42"/>
  <c r="S42"/>
  <c r="T42"/>
  <c r="U42"/>
  <c r="V42"/>
  <c r="N90"/>
  <c r="O90"/>
  <c r="P90"/>
  <c r="Q90"/>
  <c r="R90"/>
  <c r="S90"/>
  <c r="T90"/>
  <c r="U90"/>
  <c r="V90"/>
  <c r="N157"/>
  <c r="O157"/>
  <c r="P157"/>
  <c r="Q157"/>
  <c r="R157"/>
  <c r="S157"/>
  <c r="T157"/>
  <c r="U157"/>
  <c r="V157"/>
  <c r="N133"/>
  <c r="O133"/>
  <c r="P133"/>
  <c r="Q133"/>
  <c r="R133"/>
  <c r="S133"/>
  <c r="T133"/>
  <c r="U133"/>
  <c r="V133"/>
  <c r="N121"/>
  <c r="O121"/>
  <c r="P121"/>
  <c r="Q121"/>
  <c r="R121"/>
  <c r="S121"/>
  <c r="T121"/>
  <c r="U121"/>
  <c r="V121"/>
  <c r="N146"/>
  <c r="O146"/>
  <c r="P146"/>
  <c r="Q146"/>
  <c r="R146"/>
  <c r="S146"/>
  <c r="T146"/>
  <c r="U146"/>
  <c r="V146"/>
  <c r="N172"/>
  <c r="O172"/>
  <c r="P172"/>
  <c r="Q172"/>
  <c r="R172"/>
  <c r="S172"/>
  <c r="T172"/>
  <c r="U172"/>
  <c r="V172"/>
  <c r="N170"/>
  <c r="O170"/>
  <c r="P170"/>
  <c r="Q170"/>
  <c r="R170"/>
  <c r="S170"/>
  <c r="T170"/>
  <c r="U170"/>
  <c r="V170"/>
  <c r="N120"/>
  <c r="O120"/>
  <c r="P120"/>
  <c r="Q120"/>
  <c r="R120"/>
  <c r="S120"/>
  <c r="T120"/>
  <c r="U120"/>
  <c r="V120"/>
  <c r="N50"/>
  <c r="O50"/>
  <c r="P50"/>
  <c r="Q50"/>
  <c r="R50"/>
  <c r="S50"/>
  <c r="T50"/>
  <c r="U50"/>
  <c r="V50"/>
  <c r="N53"/>
  <c r="O53"/>
  <c r="P53"/>
  <c r="Q53"/>
  <c r="R53"/>
  <c r="S53"/>
  <c r="T53"/>
  <c r="U53"/>
  <c r="V53"/>
  <c r="N24"/>
  <c r="O24"/>
  <c r="P24"/>
  <c r="Q24"/>
  <c r="R24"/>
  <c r="S24"/>
  <c r="T24"/>
  <c r="U24"/>
  <c r="V24"/>
  <c r="N77"/>
  <c r="O77"/>
  <c r="P77"/>
  <c r="Q77"/>
  <c r="R77"/>
  <c r="S77"/>
  <c r="T77"/>
  <c r="U77"/>
  <c r="V77"/>
  <c r="N107"/>
  <c r="O107"/>
  <c r="P107"/>
  <c r="Q107"/>
  <c r="R107"/>
  <c r="S107"/>
  <c r="T107"/>
  <c r="U107"/>
  <c r="V107"/>
  <c r="N45"/>
  <c r="O45"/>
  <c r="P45"/>
  <c r="Q45"/>
  <c r="R45"/>
  <c r="S45"/>
  <c r="T45"/>
  <c r="U45"/>
  <c r="V45"/>
  <c r="N66"/>
  <c r="O66"/>
  <c r="P66"/>
  <c r="Q66"/>
  <c r="R66"/>
  <c r="S66"/>
  <c r="T66"/>
  <c r="U66"/>
  <c r="V66"/>
  <c r="N105"/>
  <c r="O105"/>
  <c r="P105"/>
  <c r="Q105"/>
  <c r="R105"/>
  <c r="S105"/>
  <c r="T105"/>
  <c r="U105"/>
  <c r="V105"/>
  <c r="N116"/>
  <c r="O116"/>
  <c r="P116"/>
  <c r="Q116"/>
  <c r="R116"/>
  <c r="S116"/>
  <c r="T116"/>
  <c r="U116"/>
  <c r="V116"/>
  <c r="N44"/>
  <c r="O44"/>
  <c r="P44"/>
  <c r="Q44"/>
  <c r="R44"/>
  <c r="S44"/>
  <c r="T44"/>
  <c r="U44"/>
  <c r="V44"/>
  <c r="N127"/>
  <c r="O127"/>
  <c r="P127"/>
  <c r="Q127"/>
  <c r="R127"/>
  <c r="S127"/>
  <c r="T127"/>
  <c r="U127"/>
  <c r="V127"/>
  <c r="N65"/>
  <c r="O65"/>
  <c r="P65"/>
  <c r="Q65"/>
  <c r="R65"/>
  <c r="S65"/>
  <c r="T65"/>
  <c r="U65"/>
  <c r="V65"/>
  <c r="N167"/>
  <c r="O167"/>
  <c r="P167"/>
  <c r="Q167"/>
  <c r="R167"/>
  <c r="S167"/>
  <c r="T167"/>
  <c r="U167"/>
  <c r="V167"/>
  <c r="N36"/>
  <c r="O36"/>
  <c r="P36"/>
  <c r="Q36"/>
  <c r="R36"/>
  <c r="S36"/>
  <c r="T36"/>
  <c r="U36"/>
  <c r="V36"/>
  <c r="N128"/>
  <c r="O128"/>
  <c r="P128"/>
  <c r="Q128"/>
  <c r="R128"/>
  <c r="S128"/>
  <c r="T128"/>
  <c r="U128"/>
  <c r="V128"/>
  <c r="N101"/>
  <c r="O101"/>
  <c r="P101"/>
  <c r="Q101"/>
  <c r="R101"/>
  <c r="S101"/>
  <c r="T101"/>
  <c r="U101"/>
  <c r="V101"/>
  <c r="N163"/>
  <c r="O163"/>
  <c r="P163"/>
  <c r="Q163"/>
  <c r="R163"/>
  <c r="S163"/>
  <c r="T163"/>
  <c r="U163"/>
  <c r="V163"/>
  <c r="N14"/>
  <c r="O14"/>
  <c r="P14"/>
  <c r="Q14"/>
  <c r="R14"/>
  <c r="S14"/>
  <c r="T14"/>
  <c r="U14"/>
  <c r="V14"/>
  <c r="N68"/>
  <c r="O68"/>
  <c r="P68"/>
  <c r="Q68"/>
  <c r="R68"/>
  <c r="S68"/>
  <c r="T68"/>
  <c r="U68"/>
  <c r="V68"/>
  <c r="N140"/>
  <c r="O140"/>
  <c r="P140"/>
  <c r="Q140"/>
  <c r="R140"/>
  <c r="S140"/>
  <c r="T140"/>
  <c r="U140"/>
  <c r="V140"/>
  <c r="N69"/>
  <c r="O69"/>
  <c r="P69"/>
  <c r="Q69"/>
  <c r="R69"/>
  <c r="S69"/>
  <c r="T69"/>
  <c r="U69"/>
  <c r="V69"/>
  <c r="N52"/>
  <c r="O52"/>
  <c r="P52"/>
  <c r="Q52"/>
  <c r="R52"/>
  <c r="S52"/>
  <c r="T52"/>
  <c r="U52"/>
  <c r="V52"/>
  <c r="N178"/>
  <c r="O178"/>
  <c r="P178"/>
  <c r="Q178"/>
  <c r="R178"/>
  <c r="S178"/>
  <c r="T178"/>
  <c r="U178"/>
  <c r="V178"/>
  <c r="N96"/>
  <c r="O96"/>
  <c r="P96"/>
  <c r="Q96"/>
  <c r="R96"/>
  <c r="S96"/>
  <c r="T96"/>
  <c r="U96"/>
  <c r="V96"/>
  <c r="N19"/>
  <c r="O19"/>
  <c r="P19"/>
  <c r="Q19"/>
  <c r="R19"/>
  <c r="S19"/>
  <c r="T19"/>
  <c r="U19"/>
  <c r="V19"/>
  <c r="N164"/>
  <c r="O164"/>
  <c r="P164"/>
  <c r="Q164"/>
  <c r="R164"/>
  <c r="S164"/>
  <c r="T164"/>
  <c r="U164"/>
  <c r="V164"/>
  <c r="N25"/>
  <c r="O25"/>
  <c r="P25"/>
  <c r="Q25"/>
  <c r="R25"/>
  <c r="S25"/>
  <c r="T25"/>
  <c r="U25"/>
  <c r="V25"/>
  <c r="N108"/>
  <c r="O108"/>
  <c r="P108"/>
  <c r="Q108"/>
  <c r="R108"/>
  <c r="S108"/>
  <c r="T108"/>
  <c r="U108"/>
  <c r="V108"/>
  <c r="N80"/>
  <c r="O80"/>
  <c r="P80"/>
  <c r="Q80"/>
  <c r="R80"/>
  <c r="S80"/>
  <c r="T80"/>
  <c r="U80"/>
  <c r="V80"/>
  <c r="N151"/>
  <c r="O151"/>
  <c r="P151"/>
  <c r="Q151"/>
  <c r="R151"/>
  <c r="S151"/>
  <c r="T151"/>
  <c r="U151"/>
  <c r="V151"/>
  <c r="N49"/>
  <c r="O49"/>
  <c r="P49"/>
  <c r="Q49"/>
  <c r="R49"/>
  <c r="S49"/>
  <c r="T49"/>
  <c r="U49"/>
  <c r="V49"/>
  <c r="N62"/>
  <c r="O62"/>
  <c r="P62"/>
  <c r="Q62"/>
  <c r="R62"/>
  <c r="S62"/>
  <c r="T62"/>
  <c r="U62"/>
  <c r="V62"/>
  <c r="N86"/>
  <c r="O86"/>
  <c r="P86"/>
  <c r="Q86"/>
  <c r="R86"/>
  <c r="S86"/>
  <c r="T86"/>
  <c r="U86"/>
  <c r="V86"/>
  <c r="N149"/>
  <c r="O149"/>
  <c r="P149"/>
  <c r="Q149"/>
  <c r="R149"/>
  <c r="S149"/>
  <c r="T149"/>
  <c r="U149"/>
  <c r="V149"/>
  <c r="N47"/>
  <c r="O47"/>
  <c r="P47"/>
  <c r="Q47"/>
  <c r="R47"/>
  <c r="S47"/>
  <c r="T47"/>
  <c r="U47"/>
  <c r="V47"/>
  <c r="N91"/>
  <c r="O91"/>
  <c r="P91"/>
  <c r="Q91"/>
  <c r="R91"/>
  <c r="S91"/>
  <c r="T91"/>
  <c r="U91"/>
  <c r="V91"/>
  <c r="N161"/>
  <c r="O161"/>
  <c r="P161"/>
  <c r="Q161"/>
  <c r="R161"/>
  <c r="S161"/>
  <c r="T161"/>
  <c r="U161"/>
  <c r="V161"/>
  <c r="N26"/>
  <c r="O26"/>
  <c r="P26"/>
  <c r="Q26"/>
  <c r="R26"/>
  <c r="S26"/>
  <c r="T26"/>
  <c r="U26"/>
  <c r="V26"/>
  <c r="N122"/>
  <c r="O122"/>
  <c r="P122"/>
  <c r="Q122"/>
  <c r="R122"/>
  <c r="S122"/>
  <c r="T122"/>
  <c r="U122"/>
  <c r="V122"/>
  <c r="O104"/>
  <c r="P104"/>
  <c r="Q104"/>
  <c r="R104"/>
  <c r="S104"/>
  <c r="T104"/>
  <c r="U104"/>
  <c r="V104"/>
  <c r="N94"/>
  <c r="O94"/>
  <c r="P94"/>
  <c r="Q94"/>
  <c r="R94"/>
  <c r="S94"/>
  <c r="T94"/>
  <c r="U94"/>
  <c r="V94"/>
  <c r="N22"/>
  <c r="O22"/>
  <c r="P22"/>
  <c r="Q22"/>
  <c r="R22"/>
  <c r="S22"/>
  <c r="T22"/>
  <c r="U22"/>
  <c r="V22"/>
  <c r="N137"/>
  <c r="O137"/>
  <c r="P137"/>
  <c r="Q137"/>
  <c r="R137"/>
  <c r="S137"/>
  <c r="T137"/>
  <c r="U137"/>
  <c r="V137"/>
  <c r="N147"/>
  <c r="O147"/>
  <c r="P147"/>
  <c r="Q147"/>
  <c r="R147"/>
  <c r="S147"/>
  <c r="T147"/>
  <c r="U147"/>
  <c r="V147"/>
  <c r="N143"/>
  <c r="O143"/>
  <c r="P143"/>
  <c r="Q143"/>
  <c r="R143"/>
  <c r="S143"/>
  <c r="T143"/>
  <c r="U143"/>
  <c r="V143"/>
  <c r="N54"/>
  <c r="O54"/>
  <c r="P54"/>
  <c r="Q54"/>
  <c r="R54"/>
  <c r="S54"/>
  <c r="T54"/>
  <c r="U54"/>
  <c r="V54"/>
  <c r="N124"/>
  <c r="O124"/>
  <c r="P124"/>
  <c r="Q124"/>
  <c r="R124"/>
  <c r="S124"/>
  <c r="T124"/>
  <c r="U124"/>
  <c r="V124"/>
  <c r="N99"/>
  <c r="O99"/>
  <c r="P99"/>
  <c r="Q99"/>
  <c r="R99"/>
  <c r="S99"/>
  <c r="T99"/>
  <c r="U99"/>
  <c r="V99"/>
  <c r="N29"/>
  <c r="O29"/>
  <c r="P29"/>
  <c r="Q29"/>
  <c r="R29"/>
  <c r="S29"/>
  <c r="T29"/>
  <c r="U29"/>
  <c r="V29"/>
  <c r="N30"/>
  <c r="O30"/>
  <c r="P30"/>
  <c r="Q30"/>
  <c r="R30"/>
  <c r="S30"/>
  <c r="T30"/>
  <c r="U30"/>
  <c r="V30"/>
  <c r="N35"/>
  <c r="O35"/>
  <c r="P35"/>
  <c r="Q35"/>
  <c r="R35"/>
  <c r="S35"/>
  <c r="T35"/>
  <c r="U35"/>
  <c r="V35"/>
  <c r="N183"/>
  <c r="O183"/>
  <c r="P183"/>
  <c r="Q183"/>
  <c r="R183"/>
  <c r="S183"/>
  <c r="T183"/>
  <c r="U183"/>
  <c r="V183"/>
  <c r="N130"/>
  <c r="O130"/>
  <c r="P130"/>
  <c r="Q130"/>
  <c r="R130"/>
  <c r="S130"/>
  <c r="T130"/>
  <c r="U130"/>
  <c r="V130"/>
  <c r="N82"/>
  <c r="O82"/>
  <c r="P82"/>
  <c r="Q82"/>
  <c r="R82"/>
  <c r="S82"/>
  <c r="T82"/>
  <c r="U82"/>
  <c r="V82"/>
  <c r="N78"/>
  <c r="O78"/>
  <c r="P78"/>
  <c r="Q78"/>
  <c r="R78"/>
  <c r="S78"/>
  <c r="T78"/>
  <c r="U78"/>
  <c r="V78"/>
  <c r="N92"/>
  <c r="O92"/>
  <c r="P92"/>
  <c r="Q92"/>
  <c r="R92"/>
  <c r="S92"/>
  <c r="T92"/>
  <c r="U92"/>
  <c r="V92"/>
  <c r="N176"/>
  <c r="O176"/>
  <c r="P176"/>
  <c r="Q176"/>
  <c r="R176"/>
  <c r="S176"/>
  <c r="T176"/>
  <c r="U176"/>
  <c r="V176"/>
  <c r="N168"/>
  <c r="O168"/>
  <c r="P168"/>
  <c r="Q168"/>
  <c r="R168"/>
  <c r="S168"/>
  <c r="T168"/>
  <c r="U168"/>
  <c r="V168"/>
  <c r="N89"/>
  <c r="O89"/>
  <c r="P89"/>
  <c r="Q89"/>
  <c r="R89"/>
  <c r="S89"/>
  <c r="T89"/>
  <c r="U89"/>
  <c r="V89"/>
  <c r="N166"/>
  <c r="O166"/>
  <c r="P166"/>
  <c r="Q166"/>
  <c r="R166"/>
  <c r="S166"/>
  <c r="T166"/>
  <c r="U166"/>
  <c r="V166"/>
  <c r="N165"/>
  <c r="O165"/>
  <c r="P165"/>
  <c r="Q165"/>
  <c r="R165"/>
  <c r="S165"/>
  <c r="T165"/>
  <c r="U165"/>
  <c r="V165"/>
  <c r="N106"/>
  <c r="O106"/>
  <c r="P106"/>
  <c r="Q106"/>
  <c r="R106"/>
  <c r="S106"/>
  <c r="T106"/>
  <c r="U106"/>
  <c r="V106"/>
  <c r="N129"/>
  <c r="O129"/>
  <c r="P129"/>
  <c r="Q129"/>
  <c r="R129"/>
  <c r="S129"/>
  <c r="T129"/>
  <c r="U129"/>
  <c r="V129"/>
  <c r="N139"/>
  <c r="O139"/>
  <c r="P139"/>
  <c r="Q139"/>
  <c r="R139"/>
  <c r="S139"/>
  <c r="T139"/>
  <c r="U139"/>
  <c r="V139"/>
  <c r="N154"/>
  <c r="O154"/>
  <c r="P154"/>
  <c r="Q154"/>
  <c r="R154"/>
  <c r="S154"/>
  <c r="T154"/>
  <c r="U154"/>
  <c r="V154"/>
  <c r="N71"/>
  <c r="O71"/>
  <c r="P71"/>
  <c r="Q71"/>
  <c r="R71"/>
  <c r="S71"/>
  <c r="T71"/>
  <c r="U71"/>
  <c r="V71"/>
  <c r="N132"/>
  <c r="O132"/>
  <c r="P132"/>
  <c r="Q132"/>
  <c r="R132"/>
  <c r="S132"/>
  <c r="T132"/>
  <c r="U132"/>
  <c r="V132"/>
  <c r="N72"/>
  <c r="O72"/>
  <c r="P72"/>
  <c r="Q72"/>
  <c r="R72"/>
  <c r="S72"/>
  <c r="T72"/>
  <c r="U72"/>
  <c r="V72"/>
  <c r="N48"/>
  <c r="O48"/>
  <c r="P48"/>
  <c r="Q48"/>
  <c r="R48"/>
  <c r="S48"/>
  <c r="T48"/>
  <c r="U48"/>
  <c r="V48"/>
  <c r="N57"/>
  <c r="O57"/>
  <c r="P57"/>
  <c r="Q57"/>
  <c r="R57"/>
  <c r="S57"/>
  <c r="T57"/>
  <c r="U57"/>
  <c r="V57"/>
  <c r="N13"/>
  <c r="O13"/>
  <c r="P13"/>
  <c r="Q13"/>
  <c r="R13"/>
  <c r="S13"/>
  <c r="T13"/>
  <c r="U13"/>
  <c r="V13"/>
  <c r="N81"/>
  <c r="O81"/>
  <c r="P81"/>
  <c r="Q81"/>
  <c r="R81"/>
  <c r="S81"/>
  <c r="T81"/>
  <c r="U81"/>
  <c r="V81"/>
  <c r="N87"/>
  <c r="O87"/>
  <c r="P87"/>
  <c r="Q87"/>
  <c r="R87"/>
  <c r="S87"/>
  <c r="T87"/>
  <c r="U87"/>
  <c r="V87"/>
  <c r="N21"/>
  <c r="O21"/>
  <c r="P21"/>
  <c r="Q21"/>
  <c r="R21"/>
  <c r="S21"/>
  <c r="T21"/>
  <c r="U21"/>
  <c r="V21"/>
  <c r="N160"/>
  <c r="O160"/>
  <c r="P160"/>
  <c r="Q160"/>
  <c r="R160"/>
  <c r="S160"/>
  <c r="T160"/>
  <c r="U160"/>
  <c r="V160"/>
  <c r="N141"/>
  <c r="O141"/>
  <c r="P141"/>
  <c r="Q141"/>
  <c r="R141"/>
  <c r="S141"/>
  <c r="T141"/>
  <c r="U141"/>
  <c r="V141"/>
  <c r="N169"/>
  <c r="O169"/>
  <c r="P169"/>
  <c r="Q169"/>
  <c r="R169"/>
  <c r="S169"/>
  <c r="T169"/>
  <c r="U169"/>
  <c r="V169"/>
  <c r="N113"/>
  <c r="O113"/>
  <c r="P113"/>
  <c r="Q113"/>
  <c r="R113"/>
  <c r="S113"/>
  <c r="T113"/>
  <c r="U113"/>
  <c r="V113"/>
  <c r="N67"/>
  <c r="O67"/>
  <c r="P67"/>
  <c r="Q67"/>
  <c r="R67"/>
  <c r="S67"/>
  <c r="T67"/>
  <c r="U67"/>
  <c r="V67"/>
  <c r="N159"/>
  <c r="O159"/>
  <c r="P159"/>
  <c r="Q159"/>
  <c r="R159"/>
  <c r="S159"/>
  <c r="T159"/>
  <c r="U159"/>
  <c r="V159"/>
  <c r="N60"/>
  <c r="O60"/>
  <c r="P60"/>
  <c r="Q60"/>
  <c r="R60"/>
  <c r="S60"/>
  <c r="T60"/>
  <c r="U60"/>
  <c r="V60"/>
  <c r="N93"/>
  <c r="O93"/>
  <c r="P93"/>
  <c r="Q93"/>
  <c r="R93"/>
  <c r="S93"/>
  <c r="T93"/>
  <c r="U93"/>
  <c r="V93"/>
  <c r="N123"/>
  <c r="O123"/>
  <c r="P123"/>
  <c r="Q123"/>
  <c r="R123"/>
  <c r="S123"/>
  <c r="T123"/>
  <c r="U123"/>
  <c r="V123"/>
  <c r="N177"/>
  <c r="O177"/>
  <c r="P177"/>
  <c r="Q177"/>
  <c r="R177"/>
  <c r="S177"/>
  <c r="T177"/>
  <c r="U177"/>
  <c r="V177"/>
  <c r="N114"/>
  <c r="O114"/>
  <c r="P114"/>
  <c r="Q114"/>
  <c r="R114"/>
  <c r="S114"/>
  <c r="T114"/>
  <c r="U114"/>
  <c r="V114"/>
  <c r="N15"/>
  <c r="O15"/>
  <c r="P15"/>
  <c r="Q15"/>
  <c r="R15"/>
  <c r="S15"/>
  <c r="T15"/>
  <c r="U15"/>
  <c r="V15"/>
  <c r="N51"/>
  <c r="O51"/>
  <c r="P51"/>
  <c r="Q51"/>
  <c r="R51"/>
  <c r="S51"/>
  <c r="T51"/>
  <c r="U51"/>
  <c r="V51"/>
  <c r="N179"/>
  <c r="O179"/>
  <c r="P179"/>
  <c r="Q179"/>
  <c r="R179"/>
  <c r="S179"/>
  <c r="T179"/>
  <c r="U179"/>
  <c r="V179"/>
  <c r="V181"/>
  <c r="U181"/>
  <c r="T181"/>
  <c r="S181"/>
  <c r="R181"/>
  <c r="Q181"/>
  <c r="P181"/>
  <c r="O181"/>
  <c r="N181"/>
  <c r="V134"/>
  <c r="P134"/>
  <c r="R134"/>
  <c r="Q134"/>
  <c r="U134"/>
  <c r="T134"/>
  <c r="S134"/>
  <c r="O134"/>
  <c r="W174" l="1"/>
  <c r="W132"/>
  <c r="W105"/>
  <c r="X17" i="6"/>
  <c r="X89"/>
  <c r="W140" i="5"/>
  <c r="X32" i="6"/>
  <c r="X48"/>
  <c r="X37"/>
  <c r="X63"/>
  <c r="X87"/>
  <c r="X49"/>
  <c r="X29"/>
  <c r="X30"/>
  <c r="X15"/>
  <c r="X43"/>
  <c r="X92"/>
  <c r="X94"/>
  <c r="X95"/>
  <c r="X96"/>
  <c r="X36"/>
  <c r="X28"/>
  <c r="X56"/>
  <c r="X83"/>
  <c r="X57"/>
  <c r="X84"/>
  <c r="X58"/>
  <c r="X40"/>
  <c r="X44"/>
  <c r="X60"/>
  <c r="X85"/>
  <c r="X68"/>
  <c r="X26"/>
  <c r="X11"/>
  <c r="X47"/>
  <c r="X41"/>
  <c r="X9"/>
  <c r="X79"/>
  <c r="X78"/>
  <c r="X64"/>
  <c r="X25"/>
  <c r="X27"/>
  <c r="X53"/>
  <c r="X52"/>
  <c r="W45" i="5"/>
  <c r="X75" i="6"/>
  <c r="X33"/>
  <c r="X12"/>
  <c r="X45"/>
  <c r="W51" i="5"/>
  <c r="W89"/>
  <c r="W147"/>
  <c r="W183"/>
  <c r="W32"/>
  <c r="X22" i="6"/>
  <c r="X50"/>
  <c r="X66"/>
  <c r="X42"/>
  <c r="X62"/>
  <c r="X35"/>
  <c r="X86"/>
  <c r="X67"/>
  <c r="X90"/>
  <c r="X14"/>
  <c r="X20"/>
  <c r="X76"/>
  <c r="X31"/>
  <c r="X91"/>
  <c r="X77"/>
  <c r="X38"/>
  <c r="X61"/>
  <c r="X80"/>
  <c r="X81"/>
  <c r="X39"/>
  <c r="X46"/>
  <c r="X59"/>
  <c r="X82"/>
  <c r="X93"/>
  <c r="X21"/>
  <c r="W60" i="5"/>
  <c r="W161"/>
  <c r="W49"/>
  <c r="W19"/>
  <c r="W50"/>
  <c r="W146"/>
  <c r="W33"/>
  <c r="X16" i="6"/>
  <c r="W13" i="5"/>
  <c r="W129"/>
  <c r="W99"/>
  <c r="W122"/>
  <c r="W151"/>
  <c r="W172"/>
  <c r="W173"/>
  <c r="W20"/>
  <c r="W40"/>
  <c r="W38"/>
  <c r="W110"/>
  <c r="W162"/>
  <c r="W95"/>
  <c r="W70"/>
  <c r="W93"/>
  <c r="W67"/>
  <c r="W92"/>
  <c r="W54"/>
  <c r="W91"/>
  <c r="W86"/>
  <c r="W108"/>
  <c r="W178"/>
  <c r="W69"/>
  <c r="W65"/>
  <c r="W44"/>
  <c r="W133"/>
  <c r="W37"/>
  <c r="W158"/>
  <c r="W165"/>
  <c r="W82"/>
  <c r="W22"/>
  <c r="W47"/>
  <c r="W16"/>
  <c r="W125"/>
  <c r="W98"/>
  <c r="W135"/>
  <c r="W114"/>
  <c r="W87"/>
  <c r="W48"/>
  <c r="W30"/>
  <c r="W36"/>
  <c r="W24"/>
  <c r="W120"/>
  <c r="W157"/>
  <c r="W90"/>
  <c r="W42"/>
  <c r="W28"/>
  <c r="W15"/>
  <c r="W159"/>
  <c r="W160"/>
  <c r="W57"/>
  <c r="W139"/>
  <c r="W176"/>
  <c r="W29"/>
  <c r="W94"/>
  <c r="W80"/>
  <c r="W68"/>
  <c r="W101"/>
  <c r="W167"/>
  <c r="W77"/>
  <c r="W64"/>
  <c r="W155"/>
  <c r="W18"/>
  <c r="W115"/>
  <c r="W31"/>
  <c r="W56"/>
  <c r="W177"/>
  <c r="W113"/>
  <c r="W21"/>
  <c r="W72"/>
  <c r="W106"/>
  <c r="W78"/>
  <c r="W124"/>
  <c r="W104"/>
  <c r="W149"/>
  <c r="W25"/>
  <c r="W52"/>
  <c r="W163"/>
  <c r="W127"/>
  <c r="W107"/>
  <c r="W170"/>
  <c r="W148"/>
  <c r="W126"/>
  <c r="W73"/>
  <c r="W17"/>
  <c r="W175"/>
  <c r="W131"/>
  <c r="W111"/>
  <c r="W136"/>
  <c r="W123"/>
  <c r="W169"/>
  <c r="W71"/>
  <c r="W166"/>
  <c r="W130"/>
  <c r="W143"/>
  <c r="W26"/>
  <c r="W62"/>
  <c r="W164"/>
  <c r="W116"/>
  <c r="W53"/>
  <c r="W179"/>
  <c r="W141"/>
  <c r="W81"/>
  <c r="W154"/>
  <c r="W168"/>
  <c r="W35"/>
  <c r="W137"/>
  <c r="W96"/>
  <c r="W14"/>
  <c r="W128"/>
  <c r="W66"/>
  <c r="W121"/>
  <c r="W138"/>
  <c r="W180"/>
  <c r="W27"/>
  <c r="W79"/>
  <c r="W63"/>
  <c r="W55"/>
  <c r="W103"/>
  <c r="W61"/>
  <c r="W181"/>
  <c r="N134"/>
  <c r="W134" s="1"/>
</calcChain>
</file>

<file path=xl/sharedStrings.xml><?xml version="1.0" encoding="utf-8"?>
<sst xmlns="http://schemas.openxmlformats.org/spreadsheetml/2006/main" count="3897" uniqueCount="698">
  <si>
    <t>Ανακοίνωση :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</si>
  <si>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</si>
  <si>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</si>
  <si>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</si>
  <si>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</si>
  <si>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</si>
  <si>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</si>
  <si>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</si>
  <si>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</si>
  <si>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</si>
  <si>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</si>
  <si>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</si>
  <si>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t>(2)</t>
  </si>
  <si>
    <t>(3)</t>
  </si>
  <si>
    <t>(4)</t>
  </si>
  <si>
    <t>(5)</t>
  </si>
  <si>
    <t>Φορέας : ΔΗΜΟΣ ΡΟΔΟΥ</t>
  </si>
  <si>
    <t>ΠΡΟΣΛΗΨΗ ΠΡΟΣΩΠΙΚΟΥ ΟΡΙΣΜΕΝΟΥ ΧΡΟΝΟΥ</t>
  </si>
  <si>
    <r>
      <rPr>
        <b/>
        <sz val="11"/>
        <color theme="1"/>
        <rFont val="Calibri"/>
        <family val="2"/>
        <charset val="161"/>
        <scheme val="minor"/>
      </rPr>
      <t xml:space="preserve">Υπηρεσία : </t>
    </r>
    <r>
      <rPr>
        <sz val="11"/>
        <color theme="1"/>
        <rFont val="Calibri"/>
        <family val="2"/>
        <charset val="161"/>
        <scheme val="minor"/>
      </rPr>
      <t xml:space="preserve"> ΔΗΜΟΣ ΡΟΔΟΥ                                       </t>
    </r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</si>
  <si>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ΔΗΜΟΣ ΡΟΔΟΥ</t>
    </r>
  </si>
  <si>
    <t>ΣΥΝΟΛΟ ΜΟΝΑΔΩΝ</t>
  </si>
  <si>
    <t xml:space="preserve">ΠΟΛΥΤΕΚΝΟΙ ή ΤΕΚΝΟ ΠΟΛΥΤΕΚΝΗΣ ΟΙΚΟΓΕΝΕΙΑΣ (αριθμ. τέκνων) </t>
  </si>
  <si>
    <t>ΤΡΙΤΕΚΝΟΙ ή ΤΕΚΝΟ ΤΡΙΤΕΚΝΗΣ ΟΙΚΟΓΕΝΕΙΑΣ</t>
  </si>
  <si>
    <t xml:space="preserve">ΑΝΗΛΙΚΑ ΤΕΚΝΑ (αριθμ. τέκνων) </t>
  </si>
  <si>
    <t>(6)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</si>
  <si>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</si>
  <si>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</si>
  <si>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t>(7)</t>
  </si>
  <si>
    <t xml:space="preserve">ΜΟΝΟΓΟΝΕΑΣ ή ΤΕΚΝΟ ΜΟΝΟΓΟΝΕΪΚΗΣ ΟΙΚΟΓΕΝΕΙΑΣ (αριθμ. τέκνων) </t>
  </si>
  <si>
    <t>ΑΝΑΠΗΡΙΑ ΓΟΝΕΑ, ΤΕΚΝΟΥ, ΑΔΕΛΦΟΥ ή ΣΥΖΥΓΟΥ</t>
  </si>
  <si>
    <t>ΗΛΙΚΙΑ</t>
  </si>
  <si>
    <t>ΥΕ ΚΑΘΑΡΙΣΤΩΝ/ΣΤΡΙΩΝ ΣΧΟΛΙΚΩΝ ΜΟΝΑΔΩΝ ΠΛΗΡΟΥΣ ΑΠΑΣΧΟΛΗΣΗΣ</t>
  </si>
  <si>
    <t>ΥΕ ΚΑΘΑΡΙΣΤΩΝ/ΣΤΡΙΩΝ ΣΧΟΛΙΚΩΝ ΜΟΝΑΔΩΝ ΜΕΡΙΚΗΣ ΑΠΑΣΧΟΛΗΣΗΣ                                                          3 ΩΡΕΣ/ΗΜΕΡΑ</t>
  </si>
  <si>
    <t>ΑΙΘΟΥΣΕΣ</t>
  </si>
  <si>
    <t>Η ΓΕΝΙΚΗ ΓΡΑΜΜΑΤΕΑΣ</t>
  </si>
  <si>
    <t>ΚΥΡΙΑΚΗ Ε. ΝΙΚΟΛΑΪΔΟΥ</t>
  </si>
  <si>
    <t>1α2</t>
  </si>
  <si>
    <t>1α1</t>
  </si>
  <si>
    <t>1β</t>
  </si>
  <si>
    <r>
      <t xml:space="preserve">ΜΟΝΑΔΕΣ                                                               </t>
    </r>
    <r>
      <rPr>
        <b/>
        <sz val="10"/>
        <color indexed="12"/>
        <rFont val="Arial Greek"/>
        <charset val="161"/>
      </rPr>
      <t xml:space="preserve"> 1α1</t>
    </r>
  </si>
  <si>
    <r>
      <t>ΑΙΘΟΥΣΕΣ</t>
    </r>
    <r>
      <rPr>
        <b/>
        <sz val="10"/>
        <color rgb="FF0000FF"/>
        <rFont val="Arial Greek"/>
        <charset val="161"/>
      </rPr>
      <t xml:space="preserve">                                                                                              1α2</t>
    </r>
  </si>
  <si>
    <t>ΕΜΠΕΙΡΙΑ 2020-2021  
(σε μήνες)</t>
  </si>
  <si>
    <t>ΕΜΠΕΙΡΙΑ εως 2020                            (σε μήνες)</t>
  </si>
  <si>
    <r>
      <rPr>
        <b/>
        <sz val="11"/>
        <color theme="1"/>
        <rFont val="Calibri"/>
        <family val="2"/>
        <charset val="161"/>
        <scheme val="minor"/>
      </rPr>
      <t>Διάρκεια Σύμβασης :</t>
    </r>
    <r>
      <rPr>
        <sz val="11"/>
        <color theme="1"/>
        <rFont val="Calibri"/>
        <family val="2"/>
        <charset val="161"/>
        <scheme val="minor"/>
      </rPr>
      <t xml:space="preserve"> ΔΙΔΑΚΤΙΚΟ ΕΤΟΣ 2021-2022</t>
    </r>
  </si>
  <si>
    <t>2/39563/10.08.2021</t>
  </si>
  <si>
    <r>
      <t xml:space="preserve">ΜΟΝΑΔΕΣ </t>
    </r>
    <r>
      <rPr>
        <b/>
        <sz val="10"/>
        <color indexed="12"/>
        <rFont val="Arial Greek"/>
        <charset val="161"/>
      </rPr>
      <t xml:space="preserve">                                                 1β</t>
    </r>
  </si>
  <si>
    <t>ΘΕΣΕΙΣ</t>
  </si>
  <si>
    <t xml:space="preserve">ΥΕ ΚΑΘΑΡΙΣΤΩΝ/ΣΤΡΙΩΝ ΣΧΟΛΙΚΩΝ ΜΟΝΑΔΩΝ ΠΛΗΡΟΥΣ ΑΠΑΣΧΟΛΗΣΗΣ 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</si>
  <si>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ΙΑΛΥΣΟΥ</t>
    </r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</si>
  <si>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ΠΕΤΑΛΟΥΔΩΝ</t>
    </r>
  </si>
  <si>
    <t>Μερικής απασχόλησης 14</t>
  </si>
  <si>
    <t>Πλήρους απασχόλησης 21</t>
  </si>
  <si>
    <t>Μερικής απασχόλησης 2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</si>
  <si>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ΚΑΜΕΙΡΟΥ</t>
    </r>
  </si>
  <si>
    <t>Πλήρους απασχόλησης 6</t>
  </si>
  <si>
    <t>Μερικής απασχόλησης 5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</si>
  <si>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ΚΑΛΛΙΘΕΑΣ</t>
    </r>
  </si>
  <si>
    <t>Πλήρους απασχόλησης 14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</si>
  <si>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ΑΦΑΝΤΟΥ</t>
    </r>
  </si>
  <si>
    <t>Πλήρους απασχόλησης 8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</si>
  <si>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ΑΡΧΑΓΓΕΛΟΥ</t>
    </r>
  </si>
  <si>
    <t>Πλήρους απασχόλησης 10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</si>
  <si>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ΛΙΝΔΙΩΝ</t>
    </r>
  </si>
  <si>
    <t>Πλήρους απασχόλησης 5</t>
  </si>
  <si>
    <t>Μερικής απασχόλησης 1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</si>
  <si>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ΝΟΤΙΑΣ ΡΟΔΟΥ</t>
    </r>
  </si>
  <si>
    <t>Πλήρους απασχόλησης 2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</si>
  <si>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ΑΤΑΒΥΡΟΥ</t>
    </r>
  </si>
  <si>
    <t>Πλήρους απασχόλησης 3</t>
  </si>
  <si>
    <t xml:space="preserve">ΑΝΤΩΝΑΡΑΚΗ </t>
  </si>
  <si>
    <t xml:space="preserve">ΠΑΝΑΓΙΩΤΑ </t>
  </si>
  <si>
    <t>ΙΩΑΝΝΗ</t>
  </si>
  <si>
    <t>ΑΝΤΩΝΙΟΥ</t>
  </si>
  <si>
    <t>ΝΑΙ</t>
  </si>
  <si>
    <t xml:space="preserve">ΓΙΑΝΝΙΚΟΥΡΗ </t>
  </si>
  <si>
    <t xml:space="preserve">ΜΑΡΙΑ </t>
  </si>
  <si>
    <t>ΚΩΝΣΤΑΝΤΙΝΟΥ</t>
  </si>
  <si>
    <t>ΑΚ463660</t>
  </si>
  <si>
    <t>ΠΑΡΑΣΚΕΥΗ</t>
  </si>
  <si>
    <t>ΔΗΜΗΤΡΑΔΙΟΥ</t>
  </si>
  <si>
    <t>ΔΙΑΚΟΓΕΩΡΓΙΟΥ</t>
  </si>
  <si>
    <t>ΔΕΣΠΟΙΝΑ</t>
  </si>
  <si>
    <t>ΓΕΩΡΓΙΟΥ</t>
  </si>
  <si>
    <t>ΑΗ450795</t>
  </si>
  <si>
    <t xml:space="preserve">ΑΘΑΝΑΣΙΟΥ </t>
  </si>
  <si>
    <t>ΣΤΥΛΙΑΝΟΥ</t>
  </si>
  <si>
    <t>ΑΟ809923</t>
  </si>
  <si>
    <t>ΜΙΧΑΗΛ</t>
  </si>
  <si>
    <t>ΜΕΧΜΕΤ</t>
  </si>
  <si>
    <t>ΔΗΜΗΤΡΙΟΥ</t>
  </si>
  <si>
    <t xml:space="preserve">ΣΤΑΜΑΤΙΑ </t>
  </si>
  <si>
    <t>ΒΡΕΤΤΟΥ</t>
  </si>
  <si>
    <t>ΑΝΝΑ</t>
  </si>
  <si>
    <t>ΝΙΚΗΤΑ</t>
  </si>
  <si>
    <t>ΑΝ953676</t>
  </si>
  <si>
    <t>ΑΝΑΣΤΑΣΙΑ</t>
  </si>
  <si>
    <t>ΒΑΣΙΛΕΙΟΥ</t>
  </si>
  <si>
    <t>ΓΕΩΡΓΟΥΛΗ</t>
  </si>
  <si>
    <t>ΑΝΤΩΝΙΑ</t>
  </si>
  <si>
    <t>Χ404396</t>
  </si>
  <si>
    <t>ΜΑΡΙΕΤΤΑ</t>
  </si>
  <si>
    <t>ΓΚΛΙΑΤΗ</t>
  </si>
  <si>
    <t>ΗΛΙΑΝΑ</t>
  </si>
  <si>
    <t>ΕΥΑΓΓΕΛΟΥ</t>
  </si>
  <si>
    <t>ΕΜΜΑΝΟΥΗΛ</t>
  </si>
  <si>
    <t>ΒΑΡΒΑΡΑ</t>
  </si>
  <si>
    <t>ΤΣΑΜΠΙΚΑ</t>
  </si>
  <si>
    <t>ΑΜ449178</t>
  </si>
  <si>
    <t>ΔΙΑΚΟΠΑΝΑΓΙΩΤΗ</t>
  </si>
  <si>
    <t>ΣΕΒΑΣΤΗ</t>
  </si>
  <si>
    <t>ΑΗ952724</t>
  </si>
  <si>
    <t>ΠΕΤΡΟΥ</t>
  </si>
  <si>
    <t>ΚΑΛΛΙΟΠΗ</t>
  </si>
  <si>
    <t>ΘΕΟΔΩΡΟΥ</t>
  </si>
  <si>
    <t>ΘΕΟΤΟΚΑΤΟΥ</t>
  </si>
  <si>
    <t>ΑΦΡΑΤΗ-ΚΑΘΟΛΙΚΗ</t>
  </si>
  <si>
    <t>ΑΙ428920</t>
  </si>
  <si>
    <t>ΚΑΛΑΕΝΤΖΗ</t>
  </si>
  <si>
    <t>ΚΑΘΟΛΙΚΗ</t>
  </si>
  <si>
    <t>ΑΗ446488</t>
  </si>
  <si>
    <t>ΒΑΣΙΛΕΙΑ</t>
  </si>
  <si>
    <t>ΚΑΡΑΓΙΑΝΝΟΠΟΥΛΟΥ</t>
  </si>
  <si>
    <t>ΜΙΧΑΛΙΤΣΑ</t>
  </si>
  <si>
    <t>ΑΚ463622</t>
  </si>
  <si>
    <t xml:space="preserve">ΚΑΡΠΑΘΑΚΗ </t>
  </si>
  <si>
    <t>ΜΙΧΑΛΙΑ</t>
  </si>
  <si>
    <t>Χ168254</t>
  </si>
  <si>
    <t>ΠΑΝΑΓΙΩΤΗ</t>
  </si>
  <si>
    <t>ΑΙΚΑΤΕΡΙΝΗ</t>
  </si>
  <si>
    <t>ΕΛΕΝΗ</t>
  </si>
  <si>
    <t>ΛΟΥΚΑ</t>
  </si>
  <si>
    <t>ΚΟΥΝΤΟΥΡΗ</t>
  </si>
  <si>
    <t>ΑΒ475296</t>
  </si>
  <si>
    <t>ΚΡΗΤΙΚΑΚΗ</t>
  </si>
  <si>
    <t>Α0809088</t>
  </si>
  <si>
    <t>ΧΡΥΣΑΝΘΗ</t>
  </si>
  <si>
    <t>ΚΩΣΤΑΡΑΣ</t>
  </si>
  <si>
    <t>ΓΕΩΡΓΙΟΣ</t>
  </si>
  <si>
    <t>ΑΕ955618</t>
  </si>
  <si>
    <t xml:space="preserve">ΛΥΤΡΑ </t>
  </si>
  <si>
    <t>ΑΟ813864</t>
  </si>
  <si>
    <t>ΜΑΖΑΡΑΚΗ</t>
  </si>
  <si>
    <t xml:space="preserve">ΕΙΡΗΝΗ-ΧΡΥΣΟΒΑΛΑΝΤΗ </t>
  </si>
  <si>
    <t>Χ322597</t>
  </si>
  <si>
    <t>ΑΜ565238</t>
  </si>
  <si>
    <t>ΜΑΝΩΛΑΓΚΑ</t>
  </si>
  <si>
    <t>ΧΡΥΣΟΒΑΛΑΝΤΟΥ</t>
  </si>
  <si>
    <t>ΑΒ474258</t>
  </si>
  <si>
    <t>ΣΤΑΥΡΟΥ</t>
  </si>
  <si>
    <t>ΝΙΚΟΛΑΟΣ</t>
  </si>
  <si>
    <t>ΜΙΧΑΗΛΟΥ</t>
  </si>
  <si>
    <t>ΑΗ947797</t>
  </si>
  <si>
    <t>ΣΩΤΗΡΙΑ</t>
  </si>
  <si>
    <t>ΜΠΕΤΙΒΕΝΙΑ</t>
  </si>
  <si>
    <t>ΓΚΑΕΤΑΝΟ-ΧΡΥΣΑΝΘΟΥ</t>
  </si>
  <si>
    <t>ΑΑ341325</t>
  </si>
  <si>
    <t>ΝΙΚΟΛΑΟΥ</t>
  </si>
  <si>
    <t>ΦΙΛΙΠΠΟΥ</t>
  </si>
  <si>
    <t>ΑΖ454791</t>
  </si>
  <si>
    <t>ΟΡΦΑΝΟΥ</t>
  </si>
  <si>
    <t>Χ822428</t>
  </si>
  <si>
    <t>ΠΑΣΤΡΙΚΟΥ</t>
  </si>
  <si>
    <t>ΑΑ342236</t>
  </si>
  <si>
    <t>ΣΑΒΒΑ</t>
  </si>
  <si>
    <t xml:space="preserve">ΣΤΑΥΡΟΥ </t>
  </si>
  <si>
    <t>ΕΙΡΗΝΗ</t>
  </si>
  <si>
    <t>ΓΕΩΡΓΙΟΥ-ΕΥΑΓΓΕΛΟΥ</t>
  </si>
  <si>
    <t>ΑΖ947471</t>
  </si>
  <si>
    <t>ΣΚΥΛΛΑΣ</t>
  </si>
  <si>
    <t>ΘΕΜΕΛΗ</t>
  </si>
  <si>
    <t>Ν937881</t>
  </si>
  <si>
    <t>ΣΟΥΓΙΟΥΚΛΟΥ</t>
  </si>
  <si>
    <t>ΙΑΚΩΒΟΥ</t>
  </si>
  <si>
    <t>ΑΒ304218</t>
  </si>
  <si>
    <t xml:space="preserve">ΣΠΑΝΟΥΔΑΚΗ </t>
  </si>
  <si>
    <t>ΣΤΑΜΑΤΙΟΥ</t>
  </si>
  <si>
    <t>Φ229627</t>
  </si>
  <si>
    <t>ΣΤΑΥΡΟΥΛΗ</t>
  </si>
  <si>
    <t>ΧΡΥΣΟΒΑΛΑΝΤΗ-ΕΥΑΓΓΕΛΙΑ</t>
  </si>
  <si>
    <t>ΑΒ476989</t>
  </si>
  <si>
    <t>ΕΥΔΟΚΙΑ</t>
  </si>
  <si>
    <t>ΤΣΑΜΠΙΚΑΚΗ</t>
  </si>
  <si>
    <t>ΑΝΝΑ-ΕΙΡΗΝΗ</t>
  </si>
  <si>
    <t>ΑΟ979464</t>
  </si>
  <si>
    <t>ΧΑΡΤΟΦΥΛΗ</t>
  </si>
  <si>
    <t>ΑΒ475806</t>
  </si>
  <si>
    <t>ΑΗ951679</t>
  </si>
  <si>
    <t>ΑΗ448314</t>
  </si>
  <si>
    <t>ΑΝΑΣΤΑΣΙΟΥ</t>
  </si>
  <si>
    <t>ΒΛΑΧΟΥ</t>
  </si>
  <si>
    <t>ΑΝ954743</t>
  </si>
  <si>
    <t>ΟΧΙ</t>
  </si>
  <si>
    <t>ΓΙΑΡΑΚΙΟΥ</t>
  </si>
  <si>
    <t>ΣΜΑΡΑΓΔΑ</t>
  </si>
  <si>
    <t>ΑΖ947233</t>
  </si>
  <si>
    <t>ΓΡΑΜΜΟΥ</t>
  </si>
  <si>
    <t>ΔΗΜΗΤΡΟΥΛΑ</t>
  </si>
  <si>
    <t>Ρ968384</t>
  </si>
  <si>
    <t>ΔΕΜΕΛΟΥ</t>
  </si>
  <si>
    <t>ΑΜΑΛΙΑ</t>
  </si>
  <si>
    <t>ΑΜ446526</t>
  </si>
  <si>
    <t>ΔΑΛΙΑΝΗΣ</t>
  </si>
  <si>
    <t>ΜΠΟΥΣΑΝ</t>
  </si>
  <si>
    <t>ΓΙΟΓΚΑΝΑΝΤΑ</t>
  </si>
  <si>
    <t>ΑΟ809880</t>
  </si>
  <si>
    <t>ΖΑΓΟΡΙΑΝΟΣ</t>
  </si>
  <si>
    <t>ΑΜ942657</t>
  </si>
  <si>
    <t>ΚΑΡΙΠΗ</t>
  </si>
  <si>
    <t>ΑΕ954388</t>
  </si>
  <si>
    <t>ΚΑΣΟΛΑ</t>
  </si>
  <si>
    <t>ΦΩΤΕΙΟΥ</t>
  </si>
  <si>
    <t>ΑΚ757770</t>
  </si>
  <si>
    <t>ΚΑΤΣΟΥΡΑΚΗ</t>
  </si>
  <si>
    <t>ΕΥΑΓΓΕΛΙΑ</t>
  </si>
  <si>
    <t>ΑΝ953734</t>
  </si>
  <si>
    <t>ΤΣΑΜΠΙΚΑ-ΙΩΑΝΝΑ</t>
  </si>
  <si>
    <t>ΑΗ449101</t>
  </si>
  <si>
    <t>ΚΟΛΕΤΣΟΥ</t>
  </si>
  <si>
    <t>ΑΙ429155</t>
  </si>
  <si>
    <t>ΚΟΥΝΕΛΛΗ</t>
  </si>
  <si>
    <t>Χ824124</t>
  </si>
  <si>
    <t>ΚΟΥΦΑΚΗ</t>
  </si>
  <si>
    <t>ΑΖ446877</t>
  </si>
  <si>
    <t>ΛΕΒΑΚΗ</t>
  </si>
  <si>
    <t>ΑΘΑΝΑΣΙΑ-ΦΑΝΟΥΡΙΑ</t>
  </si>
  <si>
    <t>ΑΚ462207</t>
  </si>
  <si>
    <t>ΛΟΥΚΑΣΙΚ</t>
  </si>
  <si>
    <t>ΝΤΟΡΟΤΑ</t>
  </si>
  <si>
    <t>ΜΙΣΤΣΙΣΛΑΒ</t>
  </si>
  <si>
    <t>ΑΝ449793</t>
  </si>
  <si>
    <t>ΜΑΝΑΚΟΥ</t>
  </si>
  <si>
    <t>ΧΡΥΣΟΥΛΑ</t>
  </si>
  <si>
    <t>ΑΒ116629</t>
  </si>
  <si>
    <t xml:space="preserve">ΜΑΝΤΟΥΚΟΣ </t>
  </si>
  <si>
    <t>ΧΡΥΣΟΒΑΛΑΝΤΗΣ</t>
  </si>
  <si>
    <t>ΑΙ927952</t>
  </si>
  <si>
    <t>ΜΑΝΩΛΑ</t>
  </si>
  <si>
    <t>Χ319796</t>
  </si>
  <si>
    <t>ΝΤΕΝΤΕΣΟΓΛΟΥ</t>
  </si>
  <si>
    <t>ΜΟΥΡΒΕΤ</t>
  </si>
  <si>
    <t>ΑΒ951856</t>
  </si>
  <si>
    <t>ΜΑΧΛΗ</t>
  </si>
  <si>
    <t>ΑΝ954924</t>
  </si>
  <si>
    <t>ΧΑΡΑΛΑΜΠΟΥ</t>
  </si>
  <si>
    <t>ΜΠΙΛΛΗ</t>
  </si>
  <si>
    <t>ΑΖ949654</t>
  </si>
  <si>
    <t>ΠΑΠΑΔΟΠΟΥΛΟΥ</t>
  </si>
  <si>
    <t>Φ448001</t>
  </si>
  <si>
    <t>ΠΑΠΑΚΩΣΤΑ</t>
  </si>
  <si>
    <t>ΚΑΛΛΙΟΠΗ-ΜΑΡΙΑ</t>
  </si>
  <si>
    <t>ΑΗ454865</t>
  </si>
  <si>
    <t>ΠΗΛΑΒΑΚΗ</t>
  </si>
  <si>
    <t>ΣΕΡΑΦΕΙΜ</t>
  </si>
  <si>
    <t>Ν929385</t>
  </si>
  <si>
    <t>ΣΠΥΡΙΔΗ</t>
  </si>
  <si>
    <t>ΜΑΡΚΟΥ</t>
  </si>
  <si>
    <t>Χ823424</t>
  </si>
  <si>
    <t>ΣΤΟΥΠΠΗ</t>
  </si>
  <si>
    <t>ΠΑΥΛΟΥ</t>
  </si>
  <si>
    <t>ΑΗ454225</t>
  </si>
  <si>
    <t>ΦΛΑΓΚΟΥ</t>
  </si>
  <si>
    <t>ΑΕ949641</t>
  </si>
  <si>
    <t>ΑΖ945091</t>
  </si>
  <si>
    <t>ΧΡΙΣΤΙΝΑ</t>
  </si>
  <si>
    <t>ΙΣΙΔΩΡΟΥ</t>
  </si>
  <si>
    <t>ΑΒ304738</t>
  </si>
  <si>
    <t>ΚΑΤΙΝΙΑΡΗ</t>
  </si>
  <si>
    <t>ΕΥΑΓΓΕΛΙΣΤΡΙΑ</t>
  </si>
  <si>
    <t>ΑΑ341714</t>
  </si>
  <si>
    <t>ΚΟΥΦΑΔΗ</t>
  </si>
  <si>
    <t>Ν9496645</t>
  </si>
  <si>
    <t>ΚΡΗΤΙΚΟΥ</t>
  </si>
  <si>
    <t>ΑΕ448119</t>
  </si>
  <si>
    <t>ΚΡΟΥΣΚΟΣ</t>
  </si>
  <si>
    <t>ΛΟΥΚΑΣ</t>
  </si>
  <si>
    <t>Σ829843</t>
  </si>
  <si>
    <t>ΜΑΡΓΑΡΙΤΗΣ</t>
  </si>
  <si>
    <t>ΦΩΤΙΟΣ</t>
  </si>
  <si>
    <t>ΑΖ946656</t>
  </si>
  <si>
    <t>ΠΑΖΙΝΑ</t>
  </si>
  <si>
    <t>ΑΜ943898</t>
  </si>
  <si>
    <t>ΠΑΝΤΙΔΟΥ</t>
  </si>
  <si>
    <t>ΒΑΪΑ</t>
  </si>
  <si>
    <t>ΗΛΙΑ</t>
  </si>
  <si>
    <t>ΑΒ176618</t>
  </si>
  <si>
    <t>ΣΚΟΥΛΛΟΣ</t>
  </si>
  <si>
    <t xml:space="preserve">ΕΜΜΑΝΟΥΗΛ </t>
  </si>
  <si>
    <t>ΑΗ95960</t>
  </si>
  <si>
    <t>ΤΣΑΒΑΡΗ</t>
  </si>
  <si>
    <t>ΑΗ952574</t>
  </si>
  <si>
    <t>ΑΒ304724</t>
  </si>
  <si>
    <t>Μ931900</t>
  </si>
  <si>
    <t>Σ824947</t>
  </si>
  <si>
    <t>ΔΙΑΚΟΓΙΑΝΝΑΚΗ</t>
  </si>
  <si>
    <t>ΑΕ950889</t>
  </si>
  <si>
    <t>ΔΟΝΤΑ</t>
  </si>
  <si>
    <t>ΕΛΕΥΘΕΡΙΑ</t>
  </si>
  <si>
    <t>Λ384473</t>
  </si>
  <si>
    <t>ΖΑΝΝΑΚΗ</t>
  </si>
  <si>
    <t>ΑΒ949225</t>
  </si>
  <si>
    <t>ΛΟΥΠΗΣ</t>
  </si>
  <si>
    <t>ΑΗ454920</t>
  </si>
  <si>
    <t>ΜΑΝΕΤΤΑ</t>
  </si>
  <si>
    <t>ΜΑΡΙΑ-ΑΝΝΑ</t>
  </si>
  <si>
    <t>ΑΗ950577</t>
  </si>
  <si>
    <t>ΜΑΝΙΚΑΡΟΥ</t>
  </si>
  <si>
    <t>ΑΝ450982</t>
  </si>
  <si>
    <t>ΜΑΡΓΑΡΙΤΗ</t>
  </si>
  <si>
    <t>ΜΑΣΤΡΟΜΙΧΑΛΗ</t>
  </si>
  <si>
    <t>ΜΕΡΚΟΥΡΙΟΥ</t>
  </si>
  <si>
    <t>ΑΟ455560</t>
  </si>
  <si>
    <t>ΕΜΜΑΝΟΥΕΛΑ</t>
  </si>
  <si>
    <t>ΜΠΟΡΙΣΟΒΑ</t>
  </si>
  <si>
    <t>ΠΕΤΙΑ</t>
  </si>
  <si>
    <t>ΠΕΤΑΡ</t>
  </si>
  <si>
    <t>ΑΜ444242</t>
  </si>
  <si>
    <t>ΠΑΡΑΣΧΑΚΗ</t>
  </si>
  <si>
    <t>ΑΖ953238</t>
  </si>
  <si>
    <t>ΣΑΡΡΗ</t>
  </si>
  <si>
    <t>ΑΜ447011</t>
  </si>
  <si>
    <t>ΤΖΟΓΙΑ</t>
  </si>
  <si>
    <t>ΤΖΩΡΖΗ-ΜΙΧΑΗΛ</t>
  </si>
  <si>
    <t>ΑΖ449686</t>
  </si>
  <si>
    <t>ΦΛΕΒΑΡΗ</t>
  </si>
  <si>
    <t>ΚΟΚΩΝΑ</t>
  </si>
  <si>
    <t>ΑΜ444231</t>
  </si>
  <si>
    <t>ΧΑΤΖΗΣΑΒΒΑ</t>
  </si>
  <si>
    <t>ΞΟΥΛΕΗ</t>
  </si>
  <si>
    <t>ΑΙΤΙΟΛΟΓΙΑ ΑΠΠΟΡΙΨΗΣ</t>
  </si>
  <si>
    <t>ΠΡΟΣΩΡΙΝΟΣ ΠΙΝΑΚΑΣ ΚΑΤΆΤΑΞΗΣ ΚΑΙ ΒΑΘΜΟΛΟΓΙΑΣ ΥΠΟΨΗΦΙΩΝ</t>
  </si>
  <si>
    <t>ΠΡΟΣΛΑΜΒΑΝΟΝΤΑΙ ΟΙ:</t>
  </si>
  <si>
    <t xml:space="preserve"> </t>
  </si>
  <si>
    <t>ΕΜΠΕΙΡΙΑ 2020-2022 
(σε μήνες)</t>
  </si>
  <si>
    <t xml:space="preserve"> ΠΙΝΑΚΑΣ ΑΠΠΟΡΙΠΤΕΩΝ ΑΝΑΚΟΙΝΩΣΗΣ 2/45012/28.07.2022 ΥΕ ΚΑΘΑΡΙΣΤΩΝ/ΣΤΡΙΩΝ ΣΧΟΛΙΚΩΝ ΜΟΝΑΔΩΝ </t>
  </si>
  <si>
    <t>ΕΥΣΤΡΑΤΙΟΣ ΚΑΡΙΚΗΣ</t>
  </si>
  <si>
    <t xml:space="preserve"> Ο ΑΝΤΙΔΗΜΑΡΧΟΣ</t>
  </si>
  <si>
    <t>*ΠΡΟΣΛΑΜΒΑΝΕΤΑΙ  ΜΕΤΑ ΑΠΌ ΔΗΜΟΣΙΑ ΚΛΗΡΩΣΗ ΣΤΗ ΔΕ ΚΑΜΕΙΡΟΥ ΜΕΡΙΚΗΣ ΑΠΑΣΧΟΛΗΣΗΣ</t>
  </si>
  <si>
    <t>*ΠΡΟΣΛΑΜΒΑΝΕΤΑΙ  ΜΕΤΑ ΑΠΌ ΔΗΜΟΣΙΑ ΚΛΗΡΩΣΗ ΣΤΗ ΔΕ ΚΑΛΛΙΘΕΑΣ ΠΛΗΡΟΥΣ ΑΠΑΣΧΟΛΗΣΗΣ</t>
  </si>
  <si>
    <t xml:space="preserve">Πλήρους απασχόλησης 78                    </t>
  </si>
  <si>
    <t>Πλήρους απασχόλησης 13</t>
  </si>
  <si>
    <r>
      <rPr>
        <b/>
        <sz val="11"/>
        <color theme="1"/>
        <rFont val="Calibri"/>
        <family val="2"/>
        <charset val="161"/>
        <scheme val="minor"/>
      </rPr>
      <t>Διάρκεια Σύμβασης :</t>
    </r>
    <r>
      <rPr>
        <sz val="11"/>
        <color theme="1"/>
        <rFont val="Calibri"/>
        <family val="2"/>
        <charset val="161"/>
        <scheme val="minor"/>
      </rPr>
      <t xml:space="preserve"> ΔΙΔΑΚΤΙΚΟ ΕΤΟΣ 2023-2024</t>
    </r>
  </si>
  <si>
    <t>2/48330/01.08.2023</t>
  </si>
  <si>
    <t>ΕΜΠΕΙΡΙΑ ΑΠΟ 2020-2023  
(σε μήνες)</t>
  </si>
  <si>
    <t>ΕΜΠΕΙΡΙΑ 2020-2023  
(σε μήνες)</t>
  </si>
  <si>
    <t>ΕΜΠΕΙΡΙΑ εως 2020  (σε μήνες)</t>
  </si>
  <si>
    <t>ΕΜΠΕΙΡΙΑ εως 2020   (σε μήνες)</t>
  </si>
  <si>
    <t>ΕΜΠΕΙΡΙΑ 2020-2023 
(σε μήνες)</t>
  </si>
  <si>
    <t>ΕΜΠΕΙΡΙΑ εως 2020 (σε μήνες)</t>
  </si>
  <si>
    <t>MIHAIL</t>
  </si>
  <si>
    <t>ANDREI</t>
  </si>
  <si>
    <t>KOSTA</t>
  </si>
  <si>
    <t>RUSHAN</t>
  </si>
  <si>
    <t>TROPHIN</t>
  </si>
  <si>
    <t>ISLA</t>
  </si>
  <si>
    <t>INTAET</t>
  </si>
  <si>
    <t>ΚΩΝΣΤΑΝΤΙΝΟΣ</t>
  </si>
  <si>
    <t>ΔΗΜΗΤΡΙΟΣ</t>
  </si>
  <si>
    <t>ΠΑΝΤΕΛΗΣ</t>
  </si>
  <si>
    <t>ΙΩΑΝΝΗΣ</t>
  </si>
  <si>
    <t>ΝΙΚΗΤΑΣ</t>
  </si>
  <si>
    <t>ΠΑΝΟΡΜΙΤΗΣ</t>
  </si>
  <si>
    <t>ΚΩΝΣΤΑΣ</t>
  </si>
  <si>
    <t>ΚΥΡΙΑΚΟΣ</t>
  </si>
  <si>
    <t>ΕΥΑΓΓΕΛΟΣ</t>
  </si>
  <si>
    <t>ΧΡΗΣΤΟΣ</t>
  </si>
  <si>
    <t>ΣΑΒΒΑΣ</t>
  </si>
  <si>
    <t>ΑΡΙΣΤΟΤΕΛΗΣ</t>
  </si>
  <si>
    <t>ΙΣΙΔΩΡΟΣ</t>
  </si>
  <si>
    <t>ΠΡΟΔΡΟΜΟΣ</t>
  </si>
  <si>
    <t>ΑΘΑΝΑΣΙΟΣ</t>
  </si>
  <si>
    <t>ΠΑΝΑΓΙΩΤΗΣ</t>
  </si>
  <si>
    <t>ΑΝΤΩΝΙΟΣ</t>
  </si>
  <si>
    <t>ΙΩΑΝΝΗΣ - ΜΙΧΑΗΛ</t>
  </si>
  <si>
    <t>ΔΑΜΙΑΝΟΣ</t>
  </si>
  <si>
    <t>ΠΕΤΡΟΣ</t>
  </si>
  <si>
    <t>ΘΕΟΔΟΣΙΟΣ</t>
  </si>
  <si>
    <t>ΗΛΙΑΣ</t>
  </si>
  <si>
    <t>ΒΑΣΙΛΕΙΟΣ</t>
  </si>
  <si>
    <t>ΘΑΡΡΕΝΟΣ</t>
  </si>
  <si>
    <t>ΕΤΕΜ</t>
  </si>
  <si>
    <t>ΑΠΟΣΤΟΛΟΣ</t>
  </si>
  <si>
    <t>ΕΥΣΤΑΘΙΟΣ</t>
  </si>
  <si>
    <t>ΜΕΝΕΛΑΟΣ</t>
  </si>
  <si>
    <t>ΟΔΥΣΣΕΑΣ</t>
  </si>
  <si>
    <t>ΒΑΣΙΛΗΣ</t>
  </si>
  <si>
    <t xml:space="preserve">ΙΩΑΝΝΗΣ </t>
  </si>
  <si>
    <t>ΓΕΟΡΓΙΟΣ</t>
  </si>
  <si>
    <t>ΑΝΕΣΤΗΣ</t>
  </si>
  <si>
    <t>ΣΤΑΥΡΟΣ</t>
  </si>
  <si>
    <t>ΣΥΜΕΩΝ</t>
  </si>
  <si>
    <t>ΑΝΔΡΕΑΣ</t>
  </si>
  <si>
    <t>ΗΣΑΙΑΣ</t>
  </si>
  <si>
    <t>ΜΙΚΕΣ</t>
  </si>
  <si>
    <t>ΠΑΝΤΕΛΗ</t>
  </si>
  <si>
    <t>ΓΚΟΓΚΟ</t>
  </si>
  <si>
    <t>ΚΑΛΛΙΣΤΟΣ</t>
  </si>
  <si>
    <t>ΑΝΤΡΕΙ</t>
  </si>
  <si>
    <t>ΑΡΙΣΤΕΙΔΗΣ</t>
  </si>
  <si>
    <t>ΙΑΚΩΒΟΣ</t>
  </si>
  <si>
    <t>ΣΤΑΜΑΤΙΟΣ</t>
  </si>
  <si>
    <t>ΑΝΤΡΕ</t>
  </si>
  <si>
    <t>ΓΕΩΡΓΙΟΣ - ΕΥΑΓΓΕΛΟΣ</t>
  </si>
  <si>
    <t>ΠΑΥΛΟΣ</t>
  </si>
  <si>
    <t xml:space="preserve">ΔΡΟΣΟΣ </t>
  </si>
  <si>
    <t>ΛΑΤΙΦ</t>
  </si>
  <si>
    <t>ΛΕΩΝΙΔΑΣ</t>
  </si>
  <si>
    <t>ΣΤΕΦΑΝΟΣ</t>
  </si>
  <si>
    <t>ΘΩΜΑΣ</t>
  </si>
  <si>
    <t>ΑΚΥΛΑΣ</t>
  </si>
  <si>
    <t>ΜΑΡΚΟΣ</t>
  </si>
  <si>
    <t>ΣΤΕΛΙΟΣ</t>
  </si>
  <si>
    <t>ΘΕΟΔΩΡΟΣ</t>
  </si>
  <si>
    <t>ΤΣΑΜΠΙΚΟΣ</t>
  </si>
  <si>
    <t>ΓΙΑΝΝΗ</t>
  </si>
  <si>
    <t>ΔΙΑΜΑΝΤΗΣ</t>
  </si>
  <si>
    <t>ΠΕΤΡΕΦ</t>
  </si>
  <si>
    <t xml:space="preserve">ΕΥΑΓΓΕΛΟΣ </t>
  </si>
  <si>
    <t>ΤΙΜΟΘΕΟΣ</t>
  </si>
  <si>
    <t>ΝΟΜΙΚΟΣ</t>
  </si>
  <si>
    <t>ΣΙΦΟΥΝΙΟΥ</t>
  </si>
  <si>
    <t>ΧΡΙΣΤΟΔΟΥΛΟΣ</t>
  </si>
  <si>
    <t>ΧΡΥΣΑΝΘΟΣ</t>
  </si>
  <si>
    <t>ΕΥΘΥΜΙΟΣ</t>
  </si>
  <si>
    <t>ΑΛΕΞΑΝΔΡΟΣ</t>
  </si>
  <si>
    <t>ΘΟΥΚΙΔΙΔΗΣ - ΓΕΩΡΓΙΟΣ</t>
  </si>
  <si>
    <t>ΑΝΑΣΤΑΣΙΟΣ</t>
  </si>
  <si>
    <t xml:space="preserve">ΑΛΗ </t>
  </si>
  <si>
    <t>ΕΔΟΥΑΡΔΟΣ</t>
  </si>
  <si>
    <t>ΨΑΘΑ</t>
  </si>
  <si>
    <t>ΓΚΑΕΤΑΝΟ - ΧΡΥΣΑΝΘΟΣ</t>
  </si>
  <si>
    <t>ΣΚΕΥΟΣ</t>
  </si>
  <si>
    <t>ΕΛΕΥΘΕΡΙΟΣ</t>
  </si>
  <si>
    <t>ALEXANDER</t>
  </si>
  <si>
    <t>ΣΤΕΡΓΟΣ</t>
  </si>
  <si>
    <t>ΓΡΗΓΟΡΙΟΥ</t>
  </si>
  <si>
    <t>ΑΡΓΥΡΙΟΣ</t>
  </si>
  <si>
    <t>ΑΤΤΙΛΑΣ</t>
  </si>
  <si>
    <t>ΓΡΗΓΟΡΙΟΣ</t>
  </si>
  <si>
    <t>ΧΑΡΑΛΑΜΠΟΣ</t>
  </si>
  <si>
    <t>ΠΑΡΑΣΚΕΥΑΣ</t>
  </si>
  <si>
    <t>SAV***</t>
  </si>
  <si>
    <t>ΣΤΟ***</t>
  </si>
  <si>
    <t>VAL***</t>
  </si>
  <si>
    <t>ΜΑΡ***</t>
  </si>
  <si>
    <t>ΜΑΣ***</t>
  </si>
  <si>
    <t>ΕΛΕ***</t>
  </si>
  <si>
    <t>ΚΑΝ***</t>
  </si>
  <si>
    <t>ΤΣΑ***</t>
  </si>
  <si>
    <t>ΠΑΚ***</t>
  </si>
  <si>
    <t>ΑΣΤ***</t>
  </si>
  <si>
    <t>ΜΑΖ***</t>
  </si>
  <si>
    <t>ΜΙΧ***</t>
  </si>
  <si>
    <t>ΡΑΙ***</t>
  </si>
  <si>
    <t>ΜΟΥ***</t>
  </si>
  <si>
    <t>ΜΙΡ***</t>
  </si>
  <si>
    <t>ΔΡΑ***</t>
  </si>
  <si>
    <t>ΥΠΑ***</t>
  </si>
  <si>
    <t>ΑΝΤ***</t>
  </si>
  <si>
    <t>ΕΙΡ***</t>
  </si>
  <si>
    <t>ΣΤΑ***</t>
  </si>
  <si>
    <t>ΔΙΑ***</t>
  </si>
  <si>
    <t>ΚΑΡ***</t>
  </si>
  <si>
    <t>ΚΑΤ***</t>
  </si>
  <si>
    <t>ΕΥΑ***</t>
  </si>
  <si>
    <t>ΓΙΑ***</t>
  </si>
  <si>
    <t>ΔΕΣ***</t>
  </si>
  <si>
    <t>ΣΑΒ***</t>
  </si>
  <si>
    <t>ΠΑΛ***</t>
  </si>
  <si>
    <t>ΘΕΩ***</t>
  </si>
  <si>
    <t>ΑΘΗ***</t>
  </si>
  <si>
    <t>ΑΝΝ***</t>
  </si>
  <si>
    <t>QU***</t>
  </si>
  <si>
    <t>ENK***</t>
  </si>
  <si>
    <t>ΚΑΛ***</t>
  </si>
  <si>
    <t>ΚΑΘ***</t>
  </si>
  <si>
    <t>ΧΡΥΣ***</t>
  </si>
  <si>
    <t>ΒΡΕ***</t>
  </si>
  <si>
    <t>ΜΑΤ***</t>
  </si>
  <si>
    <t>ΚΥΡ***</t>
  </si>
  <si>
    <t>ΠΑΠ***</t>
  </si>
  <si>
    <t xml:space="preserve">ΤΣΑ*** </t>
  </si>
  <si>
    <t>ADR***</t>
  </si>
  <si>
    <t>ΠΕΛ***</t>
  </si>
  <si>
    <t>ΣΟΦ***</t>
  </si>
  <si>
    <t>ΓΕΩ***</t>
  </si>
  <si>
    <t>DUS***</t>
  </si>
  <si>
    <t>ELI***</t>
  </si>
  <si>
    <t>ΚΟΝ***</t>
  </si>
  <si>
    <t>ΦΑΝ***</t>
  </si>
  <si>
    <t>ΔΙΚ***</t>
  </si>
  <si>
    <t>ΓΚΟ***</t>
  </si>
  <si>
    <t>ΑΘΑ***</t>
  </si>
  <si>
    <t>ΡΟΔ***</t>
  </si>
  <si>
    <t>ΒΑΓ***</t>
  </si>
  <si>
    <t>ΛΕΒ***</t>
  </si>
  <si>
    <t>ΝΕΚ***</t>
  </si>
  <si>
    <t>ΣΑΡ***</t>
  </si>
  <si>
    <t>ΑΛΕ***</t>
  </si>
  <si>
    <t>ΑΝΑ***</t>
  </si>
  <si>
    <t>ΚΟΥ***</t>
  </si>
  <si>
    <t>ΑΛ***</t>
  </si>
  <si>
    <t>ΤΖΕ***</t>
  </si>
  <si>
    <t>ΤΣΕ***</t>
  </si>
  <si>
    <t>ΕΥ***</t>
  </si>
  <si>
    <t>ΣΟΥ***</t>
  </si>
  <si>
    <t>ΚΥΠ***</t>
  </si>
  <si>
    <t>ΧΡΥ***</t>
  </si>
  <si>
    <t>JAN***</t>
  </si>
  <si>
    <t>SIL***</t>
  </si>
  <si>
    <t>ΝΤΑ***</t>
  </si>
  <si>
    <t>ΒΑΣ***</t>
  </si>
  <si>
    <t>ΠΕΡ***</t>
  </si>
  <si>
    <t>ΔΗΜ***</t>
  </si>
  <si>
    <t>ΑΙΚ***</t>
  </si>
  <si>
    <t>ΦΛΩ***</t>
  </si>
  <si>
    <t>ΣΤΥ***</t>
  </si>
  <si>
    <t>ΝΤΕ***</t>
  </si>
  <si>
    <t>ΜΑΥ***</t>
  </si>
  <si>
    <t>ΟΥΡ***</t>
  </si>
  <si>
    <t>ΤΡΙΠ***</t>
  </si>
  <si>
    <t>ΧΑΤ***</t>
  </si>
  <si>
    <t>ΣΠΑ***</t>
  </si>
  <si>
    <t>ΠΑΝ***</t>
  </si>
  <si>
    <t>ΡΑΠ***</t>
  </si>
  <si>
    <t>ΒΙΟ***</t>
  </si>
  <si>
    <t>ΣΦΑ***</t>
  </si>
  <si>
    <t>ΣΤΑΜ***</t>
  </si>
  <si>
    <t>ΧΡΙ***</t>
  </si>
  <si>
    <t>ΕΜΜ***</t>
  </si>
  <si>
    <t>ΣΡΑ***</t>
  </si>
  <si>
    <t>ΝΑΤ***</t>
  </si>
  <si>
    <t>ΦΛΕ***</t>
  </si>
  <si>
    <t>ΚΟΚ***</t>
  </si>
  <si>
    <t>ΧΙΑ***</t>
  </si>
  <si>
    <t>ΓΑΛ***</t>
  </si>
  <si>
    <t>ΚΩΝ***</t>
  </si>
  <si>
    <t>ΜΑΝ***</t>
  </si>
  <si>
    <t>ΠΡΟ***</t>
  </si>
  <si>
    <t>ΜΑΧ***</t>
  </si>
  <si>
    <t>ΕΥΔ***</t>
  </si>
  <si>
    <t>ΚΟΛ***</t>
  </si>
  <si>
    <t>ΓΙΑΡ***</t>
  </si>
  <si>
    <t>ΣΜΑ***</t>
  </si>
  <si>
    <t>ΠΑΣ***</t>
  </si>
  <si>
    <t>ΘΕΟ***</t>
  </si>
  <si>
    <t>ΑΦΡ***</t>
  </si>
  <si>
    <t>ΣΩΤ***</t>
  </si>
  <si>
    <t>ΠΕΤ***</t>
  </si>
  <si>
    <t>ΑΡΕ***</t>
  </si>
  <si>
    <t>ΣΕΒ***</t>
  </si>
  <si>
    <t>ΜΠΙ***</t>
  </si>
  <si>
    <t>ΚΩΣ***</t>
  </si>
  <si>
    <t>ΧΑΡ***</t>
  </si>
  <si>
    <t>ΓΚΛ***</t>
  </si>
  <si>
    <t>ΗΛΙ***</t>
  </si>
  <si>
    <t>ΑΥΤ***</t>
  </si>
  <si>
    <t>ΤΣΙ***</t>
  </si>
  <si>
    <t>ΑΓΓ***</t>
  </si>
  <si>
    <t>ΟΡΦ***</t>
  </si>
  <si>
    <t>ΠΗΛ***</t>
  </si>
  <si>
    <t>ΜΠΕ***</t>
  </si>
  <si>
    <t>ΦΕΤ***</t>
  </si>
  <si>
    <t>ΝΕΖ***</t>
  </si>
  <si>
    <t>ΚΑΜ***</t>
  </si>
  <si>
    <t>ΕΥΓ***</t>
  </si>
  <si>
    <t>ΒΕΝ***</t>
  </si>
  <si>
    <t>ΤΣΑΚ***</t>
  </si>
  <si>
    <t>ΙΣΜ***</t>
  </si>
  <si>
    <t>ΨΥΛ***</t>
  </si>
  <si>
    <t>ΚΛΕ***</t>
  </si>
  <si>
    <t>ΑΡΜ***</t>
  </si>
  <si>
    <t>ΖΑΧ***</t>
  </si>
  <si>
    <t>ΙΟΡ***</t>
  </si>
  <si>
    <t>ΑΝΕ***</t>
  </si>
  <si>
    <t>ΕΥΣ***</t>
  </si>
  <si>
    <t>ΛΑΜ***</t>
  </si>
  <si>
    <t>ΠΑΡ***</t>
  </si>
  <si>
    <t>ΖΩΓ***</t>
  </si>
  <si>
    <t>ΧΑΛ***</t>
  </si>
  <si>
    <t>ΓΑΜ***</t>
  </si>
  <si>
    <t>ΜΟΣ***</t>
  </si>
  <si>
    <t>ΑΝΘ***</t>
  </si>
  <si>
    <t>ΠΙΛ***</t>
  </si>
  <si>
    <t>ΣΚΑ***</t>
  </si>
  <si>
    <t>ΣΚΟ***</t>
  </si>
  <si>
    <t>ΜΑΓ***</t>
  </si>
  <si>
    <t>ΣΥΝ***</t>
  </si>
  <si>
    <t>ΤΕΖ***</t>
  </si>
  <si>
    <t>ΥΨΗ***</t>
  </si>
  <si>
    <t>JEL***</t>
  </si>
  <si>
    <t>VIO***</t>
  </si>
  <si>
    <t>ΑΙΜ***</t>
  </si>
  <si>
    <t>ΙΩΑ***</t>
  </si>
  <si>
    <t>ΓΡΗ***</t>
  </si>
  <si>
    <t>ΔΕΜ***</t>
  </si>
  <si>
    <t>ΣΤΕ***</t>
  </si>
  <si>
    <t>ΔΟΝ***</t>
  </si>
  <si>
    <t>ΚΩΤ***</t>
  </si>
  <si>
    <t>ΝΙΚ***</t>
  </si>
  <si>
    <t>ΛΕΛ***</t>
  </si>
  <si>
    <t>ΡΟΥ***</t>
  </si>
  <si>
    <t>ΣΙΩ***</t>
  </si>
  <si>
    <t>ΣΤΕΦ***</t>
  </si>
  <si>
    <t>ΤΑΜ***</t>
  </si>
  <si>
    <t>ΤΖΑ***</t>
  </si>
  <si>
    <t>ΤΟΣ***</t>
  </si>
  <si>
    <t>ΦΩΝ***</t>
  </si>
  <si>
    <t>ΧΑΜ***</t>
  </si>
  <si>
    <t>ΑΡΓ***</t>
  </si>
  <si>
    <t>ΕΛΟ***</t>
  </si>
  <si>
    <t>ΞΥΠ***</t>
  </si>
  <si>
    <t>ΜΠΟ***</t>
  </si>
  <si>
    <t>ΠΟΛ***</t>
  </si>
  <si>
    <t>ΚΛΟ***</t>
  </si>
  <si>
    <t>ΚΑΖ***</t>
  </si>
  <si>
    <t>ΔΑΦ***</t>
  </si>
  <si>
    <t>ΤΣΑΜ***</t>
  </si>
  <si>
    <t>ΓΙΑΝ***</t>
  </si>
  <si>
    <t>ΔΙΑΚ***</t>
  </si>
  <si>
    <t>QUP***</t>
  </si>
  <si>
    <t>SAVV***</t>
  </si>
  <si>
    <t>ΚΟΥΝ***</t>
  </si>
  <si>
    <t>ΕΙΡΗ***</t>
  </si>
  <si>
    <t>ΚΡΗ***</t>
  </si>
  <si>
    <t>ΤΣΙΚ***</t>
  </si>
  <si>
    <t>ΜΟΝ***</t>
  </si>
  <si>
    <t>ΟΙΚ***</t>
  </si>
  <si>
    <t>ΠΗΔ***</t>
  </si>
  <si>
    <t>ΒΟΛ***</t>
  </si>
  <si>
    <t>ΨΑΡ***</t>
  </si>
  <si>
    <t>ΛΙΑ***</t>
  </si>
  <si>
    <t>ΓΙΑΚ***</t>
  </si>
  <si>
    <t>ΦΛΑ***</t>
  </si>
  <si>
    <t>ΒΑΡ***</t>
  </si>
  <si>
    <t>ΑΞΙ***</t>
  </si>
  <si>
    <t>ΒΛΑ***</t>
  </si>
  <si>
    <t>ΓΙΩ***</t>
  </si>
  <si>
    <t>ΚΕΦ***</t>
  </si>
  <si>
    <t>ΦΩΤ***</t>
  </si>
  <si>
    <t>ΑΝΔ***</t>
  </si>
  <si>
    <t>ΦΥΛ***</t>
  </si>
  <si>
    <t>ΤΡΑ***</t>
  </si>
  <si>
    <t>ΠΟΖ***</t>
  </si>
  <si>
    <t>ΕΛΛ***</t>
  </si>
  <si>
    <t>ΜΙΣ***</t>
  </si>
  <si>
    <t>ΠΟΤ***</t>
  </si>
  <si>
    <t>ΠΛΑ***</t>
  </si>
  <si>
    <t>ΕΥΘ***</t>
  </si>
  <si>
    <t>ΜΑΚ***</t>
  </si>
  <si>
    <t>ΣΕΝ***</t>
  </si>
  <si>
    <t>ΓΙΩΡ***</t>
  </si>
  <si>
    <t>ΖΟΥ***</t>
  </si>
  <si>
    <t>ΝΤΟ***</t>
  </si>
  <si>
    <t>ΜΑΛ***</t>
  </si>
  <si>
    <t>ΓΑΤ***</t>
  </si>
  <si>
    <t>ΘΕΜ***</t>
  </si>
  <si>
    <t>ΣΙΦ***</t>
  </si>
  <si>
    <t>ΑΣΠ***</t>
  </si>
  <si>
    <t>ΛΟΛ***</t>
  </si>
  <si>
    <t>ΒΟΒ***</t>
  </si>
  <si>
    <t>ΑΥΓ***</t>
  </si>
  <si>
    <t>ΒΗΣ***</t>
  </si>
  <si>
    <t>ΠΡΑ***</t>
  </si>
  <si>
    <t>ΠΑΤ***</t>
  </si>
  <si>
    <t>ΜΗΛ***</t>
  </si>
  <si>
    <t>ΜΟΥΣ***</t>
  </si>
  <si>
    <t>ROM***</t>
  </si>
  <si>
    <t>ΜΥΛ***</t>
  </si>
  <si>
    <t>OXA***</t>
  </si>
  <si>
    <t>ΖΑΝ***</t>
  </si>
  <si>
    <t>ΚΩΣΤ***</t>
  </si>
  <si>
    <t>ΖΩ***</t>
  </si>
  <si>
    <t>ΤΑΧ***</t>
  </si>
  <si>
    <t>ΚΑΠ***</t>
  </si>
  <si>
    <t>ΜΠΑ***</t>
  </si>
  <si>
    <t>ΤΖΟ***</t>
  </si>
  <si>
    <t>ΒΑΛ***</t>
  </si>
  <si>
    <t>ΚΑΣ***</t>
  </si>
  <si>
    <t>ΑΡΤ***</t>
  </si>
  <si>
    <t>ΨΑΘ***</t>
  </si>
  <si>
    <t>ΤΗΛ***</t>
  </si>
  <si>
    <t>ΓΙΑΣ***</t>
  </si>
  <si>
    <t>ΝΑΥ***</t>
  </si>
  <si>
    <t>ΑΛΑ***</t>
  </si>
  <si>
    <t>ΛΑΖ***</t>
  </si>
  <si>
    <t>ΓΟΥ***</t>
  </si>
  <si>
    <t>ΤΡΙ***</t>
  </si>
  <si>
    <t>ΣΤΕΛ***</t>
  </si>
  <si>
    <t>ΚΛΑ***</t>
  </si>
  <si>
    <t>ΝΑΣ***</t>
  </si>
  <si>
    <t>ΘΩΜ***</t>
  </si>
  <si>
    <t>ΜΑ***</t>
  </si>
  <si>
    <t>ΖΙΑ***</t>
  </si>
  <si>
    <t>MYZ***</t>
  </si>
  <si>
    <t>RUD***</t>
  </si>
  <si>
    <t>ΔΕΝ ΕΧΕΙ ΠΙΣΤΟΠΟΙΗΤΙΚΟ ΕΛΛΗΝΟΜΑΘΕΙΑΣ</t>
  </si>
  <si>
    <t>Ρόδος ,  24/08/2023</t>
  </si>
  <si>
    <t>Αρ. Πρ.  2 /52928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</si>
</sst>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8"/>
      <name val="Arial Greek"/>
      <charset val="161"/>
    </font>
    <font>
      <b/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rgb="FF0000FF"/>
      <name val="Arial Greek"/>
      <charset val="161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164" fontId="9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" borderId="7" xfId="0" applyFont="1" applyFill="1" applyBorder="1" applyAlignment="1" applyProtection="1">
      <alignment horizontal="center" vertical="center" textRotation="90" wrapText="1"/>
      <protection locked="0"/>
    </xf>
    <xf numFmtId="0" fontId="15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5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5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164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2" borderId="28" xfId="0" applyFont="1" applyFill="1" applyBorder="1" applyAlignment="1" applyProtection="1">
      <alignment horizontal="center" vertical="center" textRotation="90" wrapText="1"/>
      <protection locked="0"/>
    </xf>
    <xf numFmtId="49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6" xfId="0" applyFont="1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6" borderId="36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20" fillId="5" borderId="28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15" fillId="5" borderId="5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 indent="1"/>
      <protection locked="0"/>
    </xf>
    <xf numFmtId="0" fontId="8" fillId="2" borderId="40" xfId="0" applyFont="1" applyFill="1" applyBorder="1" applyAlignment="1" applyProtection="1">
      <alignment horizontal="center" vertical="center" wrapText="1" indent="1"/>
      <protection locked="0"/>
    </xf>
    <xf numFmtId="0" fontId="8" fillId="2" borderId="41" xfId="0" applyFont="1" applyFill="1" applyBorder="1" applyAlignment="1" applyProtection="1">
      <alignment horizontal="center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 indent="1"/>
      <protection locked="0"/>
    </xf>
    <xf numFmtId="0" fontId="8" fillId="2" borderId="13" xfId="0" applyFont="1" applyFill="1" applyBorder="1" applyAlignment="1" applyProtection="1">
      <alignment horizontal="center" vertical="center" wrapText="1" indent="1"/>
      <protection locked="0"/>
    </xf>
    <xf numFmtId="0" fontId="8" fillId="2" borderId="24" xfId="0" applyFont="1" applyFill="1" applyBorder="1" applyAlignment="1" applyProtection="1">
      <alignment horizontal="center" vertical="center" wrapText="1" indent="1"/>
      <protection locked="0"/>
    </xf>
    <xf numFmtId="49" fontId="8" fillId="2" borderId="21" xfId="0" applyNumberFormat="1" applyFont="1" applyFill="1" applyBorder="1" applyAlignment="1" applyProtection="1">
      <alignment horizontal="center" vertical="center" wrapText="1" indent="1"/>
      <protection locked="0"/>
    </xf>
    <xf numFmtId="49" fontId="8" fillId="2" borderId="22" xfId="0" applyNumberFormat="1" applyFont="1" applyFill="1" applyBorder="1" applyAlignment="1" applyProtection="1">
      <alignment horizontal="center" vertical="center" wrapText="1" indent="1"/>
      <protection locked="0"/>
    </xf>
    <xf numFmtId="49" fontId="8" fillId="2" borderId="26" xfId="0" applyNumberFormat="1" applyFont="1" applyFill="1" applyBorder="1" applyAlignment="1" applyProtection="1">
      <alignment horizontal="center" vertical="center" wrapText="1" indent="1"/>
      <protection locked="0"/>
    </xf>
    <xf numFmtId="0" fontId="17" fillId="0" borderId="0" xfId="0" applyFont="1" applyAlignment="1">
      <alignment horizontal="left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4" fontId="10" fillId="4" borderId="33" xfId="0" applyNumberFormat="1" applyFont="1" applyFill="1" applyBorder="1" applyAlignment="1" applyProtection="1">
      <alignment horizontal="center" vertical="center" textRotation="90"/>
      <protection locked="0"/>
    </xf>
    <xf numFmtId="4" fontId="10" fillId="4" borderId="34" xfId="0" applyNumberFormat="1" applyFont="1" applyFill="1" applyBorder="1" applyAlignment="1" applyProtection="1">
      <alignment horizontal="center" vertical="center" textRotation="90"/>
      <protection locked="0"/>
    </xf>
    <xf numFmtId="4" fontId="10" fillId="4" borderId="11" xfId="0" applyNumberFormat="1" applyFont="1" applyFill="1" applyBorder="1" applyAlignment="1" applyProtection="1">
      <alignment horizontal="center" vertical="center" textRotation="90"/>
      <protection locked="0"/>
    </xf>
    <xf numFmtId="0" fontId="10" fillId="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3" borderId="23" xfId="0" applyFont="1" applyFill="1" applyBorder="1" applyAlignment="1" applyProtection="1">
      <alignment horizontal="center" vertical="center" textRotation="90" wrapText="1"/>
      <protection locked="0"/>
    </xf>
    <xf numFmtId="0" fontId="10" fillId="3" borderId="8" xfId="0" applyFont="1" applyFill="1" applyBorder="1" applyAlignment="1" applyProtection="1">
      <alignment horizontal="center" vertical="center" textRotation="90" wrapText="1"/>
      <protection locked="0"/>
    </xf>
    <xf numFmtId="0" fontId="10" fillId="3" borderId="24" xfId="0" applyFont="1" applyFill="1" applyBorder="1" applyAlignment="1" applyProtection="1">
      <alignment horizontal="center" vertical="center" textRotation="90" wrapText="1"/>
      <protection locked="0"/>
    </xf>
    <xf numFmtId="1" fontId="10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0" fontId="8" fillId="2" borderId="23" xfId="0" applyFont="1" applyFill="1" applyBorder="1" applyAlignment="1" applyProtection="1">
      <alignment horizontal="center" vertical="center" textRotation="90" wrapText="1"/>
      <protection locked="0"/>
    </xf>
    <xf numFmtId="0" fontId="8" fillId="2" borderId="14" xfId="0" applyFont="1" applyFill="1" applyBorder="1" applyAlignment="1" applyProtection="1">
      <alignment horizontal="center" vertical="center" textRotation="90" wrapText="1"/>
      <protection locked="0"/>
    </xf>
    <xf numFmtId="0" fontId="8" fillId="2" borderId="13" xfId="0" applyFont="1" applyFill="1" applyBorder="1" applyAlignment="1" applyProtection="1">
      <alignment horizontal="center" vertical="center" textRotation="90" wrapText="1"/>
      <protection locked="0"/>
    </xf>
    <xf numFmtId="0" fontId="8" fillId="2" borderId="24" xfId="0" applyFont="1" applyFill="1" applyBorder="1" applyAlignment="1" applyProtection="1">
      <alignment horizontal="center" vertical="center" textRotation="90" wrapText="1"/>
      <protection locked="0"/>
    </xf>
    <xf numFmtId="49" fontId="8" fillId="2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wrapText="1"/>
      <protection locked="0"/>
    </xf>
    <xf numFmtId="0" fontId="17" fillId="5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1" fontId="10" fillId="3" borderId="47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textRotation="90" wrapText="1"/>
      <protection locked="0"/>
    </xf>
    <xf numFmtId="0" fontId="8" fillId="2" borderId="36" xfId="0" applyFont="1" applyFill="1" applyBorder="1" applyAlignment="1" applyProtection="1">
      <alignment horizontal="center" vertical="center" textRotation="90" wrapText="1"/>
      <protection locked="0"/>
    </xf>
    <xf numFmtId="0" fontId="8" fillId="2" borderId="43" xfId="0" applyFont="1" applyFill="1" applyBorder="1" applyAlignment="1" applyProtection="1">
      <alignment horizontal="center" vertical="center" textRotation="90" wrapText="1"/>
      <protection locked="0"/>
    </xf>
    <xf numFmtId="0" fontId="8" fillId="2" borderId="38" xfId="0" applyFont="1" applyFill="1" applyBorder="1" applyAlignment="1" applyProtection="1">
      <alignment horizontal="center" vertical="center" textRotation="90" wrapText="1"/>
      <protection locked="0"/>
    </xf>
    <xf numFmtId="0" fontId="8" fillId="2" borderId="40" xfId="0" applyFont="1" applyFill="1" applyBorder="1" applyAlignment="1" applyProtection="1">
      <alignment horizontal="center" vertical="center" textRotation="90" wrapText="1"/>
      <protection locked="0"/>
    </xf>
    <xf numFmtId="0" fontId="8" fillId="2" borderId="41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396"/>
  <sheetViews>
    <sheetView tabSelected="1" zoomScaleNormal="100" workbookViewId="0">
      <selection activeCell="AD1384" sqref="AD1384"/>
    </sheetView>
  </sheetViews>
  <sheetFormatPr defaultColWidth="9.140625" defaultRowHeight="15"/>
  <cols>
    <col min="1" max="1" width="4.140625" style="17" customWidth="1"/>
    <col min="2" max="2" width="17.42578125" style="16" customWidth="1"/>
    <col min="3" max="3" width="18" style="16" customWidth="1"/>
    <col min="4" max="4" width="15.5703125" style="16" customWidth="1"/>
    <col min="5" max="7" width="5" style="16" customWidth="1"/>
    <col min="8" max="8" width="5.28515625" style="16" customWidth="1"/>
    <col min="9" max="9" width="5" style="16" customWidth="1"/>
    <col min="10" max="10" width="4.42578125" style="16" customWidth="1"/>
    <col min="11" max="22" width="5.42578125" style="16" customWidth="1"/>
    <col min="23" max="23" width="6.28515625" style="16" customWidth="1"/>
    <col min="24" max="24" width="10.28515625" style="16" bestFit="1" customWidth="1"/>
    <col min="25" max="16384" width="9.140625" style="16"/>
  </cols>
  <sheetData>
    <row r="3" spans="1:33" ht="15.75">
      <c r="R3" s="63" t="s">
        <v>696</v>
      </c>
      <c r="S3" s="63"/>
      <c r="T3" s="63"/>
      <c r="U3" s="63"/>
    </row>
    <row r="4" spans="1:33" ht="15.75">
      <c r="R4" s="63" t="s">
        <v>697</v>
      </c>
      <c r="S4" s="63"/>
      <c r="T4" s="63"/>
      <c r="U4" s="63"/>
    </row>
    <row r="5" spans="1:33" s="11" customFormat="1" ht="19.5" customHeight="1">
      <c r="A5" s="110"/>
      <c r="B5" s="13" t="s">
        <v>16</v>
      </c>
      <c r="C5" s="13"/>
      <c r="D5" s="113" t="s">
        <v>17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 t="s">
        <v>0</v>
      </c>
      <c r="T5" s="115"/>
      <c r="U5" s="115"/>
      <c r="V5" s="115"/>
      <c r="W5" s="115"/>
      <c r="Z5" s="12"/>
      <c r="AA5" s="12"/>
    </row>
    <row r="6" spans="1:33" s="11" customFormat="1" ht="30.75" customHeight="1">
      <c r="A6" s="111"/>
      <c r="B6" s="116" t="s">
        <v>18</v>
      </c>
      <c r="C6" s="117"/>
      <c r="D6" s="118" t="s">
        <v>329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62"/>
      <c r="S6" s="120" t="s">
        <v>341</v>
      </c>
      <c r="T6" s="120"/>
      <c r="U6" s="120"/>
      <c r="V6" s="120"/>
      <c r="W6" s="120"/>
      <c r="Z6" s="12"/>
      <c r="AA6" s="12"/>
    </row>
    <row r="7" spans="1:33" s="11" customFormat="1" ht="19.5" customHeight="1">
      <c r="A7" s="111"/>
      <c r="B7" s="116" t="s">
        <v>19</v>
      </c>
      <c r="C7" s="117"/>
      <c r="D7" s="121" t="s">
        <v>31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5" t="s">
        <v>46</v>
      </c>
      <c r="T7" s="125"/>
      <c r="U7" s="125"/>
      <c r="V7" s="125"/>
      <c r="W7" s="125"/>
      <c r="Z7" s="12"/>
      <c r="AA7" s="12"/>
    </row>
    <row r="8" spans="1:33" s="11" customFormat="1" ht="35.25" customHeight="1" thickBot="1">
      <c r="A8" s="112"/>
      <c r="B8" s="133" t="s">
        <v>340</v>
      </c>
      <c r="C8" s="134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8" t="s">
        <v>338</v>
      </c>
      <c r="T8" s="128"/>
      <c r="U8" s="128"/>
      <c r="V8" s="128"/>
      <c r="W8" s="128"/>
      <c r="Z8" s="12"/>
      <c r="AA8" s="12"/>
    </row>
    <row r="9" spans="1:33" s="9" customFormat="1" ht="15" customHeight="1">
      <c r="A9" s="132" t="s">
        <v>1</v>
      </c>
      <c r="B9" s="104" t="s">
        <v>2</v>
      </c>
      <c r="C9" s="104" t="s">
        <v>3</v>
      </c>
      <c r="D9" s="107" t="s">
        <v>4</v>
      </c>
      <c r="E9" s="138" t="s">
        <v>6</v>
      </c>
      <c r="F9" s="87"/>
      <c r="G9" s="87"/>
      <c r="H9" s="87"/>
      <c r="I9" s="87"/>
      <c r="J9" s="87"/>
      <c r="K9" s="87"/>
      <c r="L9" s="87"/>
      <c r="M9" s="88"/>
      <c r="N9" s="89" t="s">
        <v>7</v>
      </c>
      <c r="O9" s="90"/>
      <c r="P9" s="90"/>
      <c r="Q9" s="90"/>
      <c r="R9" s="90"/>
      <c r="S9" s="90"/>
      <c r="T9" s="90"/>
      <c r="U9" s="90"/>
      <c r="V9" s="137"/>
      <c r="W9" s="91" t="s">
        <v>20</v>
      </c>
    </row>
    <row r="10" spans="1:33" s="9" customFormat="1" ht="108.75" customHeight="1">
      <c r="A10" s="102"/>
      <c r="B10" s="105"/>
      <c r="C10" s="105"/>
      <c r="D10" s="108"/>
      <c r="E10" s="1" t="s">
        <v>342</v>
      </c>
      <c r="F10" s="1" t="s">
        <v>42</v>
      </c>
      <c r="G10" s="1" t="s">
        <v>33</v>
      </c>
      <c r="H10" s="2" t="s">
        <v>21</v>
      </c>
      <c r="I10" s="2" t="s">
        <v>22</v>
      </c>
      <c r="J10" s="2" t="s">
        <v>23</v>
      </c>
      <c r="K10" s="2" t="s">
        <v>28</v>
      </c>
      <c r="L10" s="2" t="s">
        <v>29</v>
      </c>
      <c r="M10" s="31" t="s">
        <v>30</v>
      </c>
      <c r="N10" s="94" t="s">
        <v>39</v>
      </c>
      <c r="O10" s="96" t="s">
        <v>45</v>
      </c>
      <c r="P10" s="96" t="s">
        <v>40</v>
      </c>
      <c r="Q10" s="96" t="s">
        <v>8</v>
      </c>
      <c r="R10" s="96" t="s">
        <v>9</v>
      </c>
      <c r="S10" s="96" t="s">
        <v>10</v>
      </c>
      <c r="T10" s="98" t="s">
        <v>11</v>
      </c>
      <c r="U10" s="98" t="s">
        <v>25</v>
      </c>
      <c r="V10" s="135" t="s">
        <v>26</v>
      </c>
      <c r="W10" s="92"/>
    </row>
    <row r="11" spans="1:33" s="9" customFormat="1" ht="27" customHeight="1" thickBot="1">
      <c r="A11" s="103"/>
      <c r="B11" s="106"/>
      <c r="C11" s="106"/>
      <c r="D11" s="109"/>
      <c r="E11" s="21" t="s">
        <v>37</v>
      </c>
      <c r="F11" s="21" t="s">
        <v>38</v>
      </c>
      <c r="G11" s="21" t="s">
        <v>36</v>
      </c>
      <c r="H11" s="22" t="s">
        <v>12</v>
      </c>
      <c r="I11" s="22" t="s">
        <v>13</v>
      </c>
      <c r="J11" s="22" t="s">
        <v>14</v>
      </c>
      <c r="K11" s="22" t="s">
        <v>15</v>
      </c>
      <c r="L11" s="22" t="s">
        <v>24</v>
      </c>
      <c r="M11" s="32" t="s">
        <v>27</v>
      </c>
      <c r="N11" s="95"/>
      <c r="O11" s="97"/>
      <c r="P11" s="97"/>
      <c r="Q11" s="97"/>
      <c r="R11" s="97"/>
      <c r="S11" s="97"/>
      <c r="T11" s="99"/>
      <c r="U11" s="99"/>
      <c r="V11" s="136"/>
      <c r="W11" s="93"/>
    </row>
    <row r="12" spans="1:33">
      <c r="A12" s="23">
        <v>1</v>
      </c>
      <c r="B12" s="4" t="s">
        <v>440</v>
      </c>
      <c r="C12" s="4" t="s">
        <v>442</v>
      </c>
      <c r="D12" s="26" t="s">
        <v>348</v>
      </c>
      <c r="E12" s="19">
        <v>29</v>
      </c>
      <c r="F12" s="19">
        <v>185</v>
      </c>
      <c r="G12" s="19">
        <v>18</v>
      </c>
      <c r="H12" s="19"/>
      <c r="I12" s="19"/>
      <c r="J12" s="19"/>
      <c r="K12" s="19"/>
      <c r="L12" s="19"/>
      <c r="M12" s="28">
        <v>59</v>
      </c>
      <c r="N12" s="27">
        <f t="shared" ref="N12:N43" si="0">E12*17</f>
        <v>493</v>
      </c>
      <c r="O12" s="19">
        <f t="shared" ref="O12:O43" si="1">F12*17</f>
        <v>3145</v>
      </c>
      <c r="P12" s="19">
        <f t="shared" ref="P12:P43" si="2">IF(G12&gt;17,F12*17,F12*G12)</f>
        <v>3145</v>
      </c>
      <c r="Q12" s="19">
        <f t="shared" ref="Q12:Q43" si="3">IF(H12="",0,IF(H12&gt;3,20+((H12-3)*10),0))</f>
        <v>0</v>
      </c>
      <c r="R12" s="19">
        <f t="shared" ref="R12:R43" si="4">IF(I12="",0,15)</f>
        <v>0</v>
      </c>
      <c r="S12" s="19">
        <f t="shared" ref="S12:S43" si="5">IF(J12&lt;3,J12*5,10+(J12-2)*10)</f>
        <v>0</v>
      </c>
      <c r="T12" s="19">
        <f t="shared" ref="T12:T43" si="6">K12*10</f>
        <v>0</v>
      </c>
      <c r="U12" s="19">
        <f t="shared" ref="U12:U43" si="7">IF(L12&gt;69,17,IF(L12&gt;66,15,IF(L12&gt;59,12,IF(L12&gt;49,10,0))))</f>
        <v>0</v>
      </c>
      <c r="V12" s="20">
        <f t="shared" ref="V12:V43" si="8">IF(M12="",0,IF(M12&gt;50,20,10))</f>
        <v>20</v>
      </c>
      <c r="W12" s="34">
        <f t="shared" ref="W12:W43" si="9">SUM(N12:V12)</f>
        <v>6803</v>
      </c>
      <c r="AB12" s="9"/>
      <c r="AC12" s="9"/>
      <c r="AD12" s="9"/>
      <c r="AE12" s="9"/>
      <c r="AF12" s="9"/>
      <c r="AG12" s="9"/>
    </row>
    <row r="13" spans="1:33">
      <c r="A13" s="25">
        <v>2</v>
      </c>
      <c r="B13" s="4" t="s">
        <v>441</v>
      </c>
      <c r="C13" s="4" t="s">
        <v>443</v>
      </c>
      <c r="D13" s="26" t="s">
        <v>402</v>
      </c>
      <c r="E13" s="14">
        <v>29</v>
      </c>
      <c r="F13" s="14">
        <v>173</v>
      </c>
      <c r="G13" s="14">
        <v>18</v>
      </c>
      <c r="H13" s="14"/>
      <c r="I13" s="14"/>
      <c r="J13" s="14">
        <v>2</v>
      </c>
      <c r="K13" s="14"/>
      <c r="L13" s="14"/>
      <c r="M13" s="30">
        <v>40</v>
      </c>
      <c r="N13" s="29">
        <f t="shared" si="0"/>
        <v>493</v>
      </c>
      <c r="O13" s="14">
        <f t="shared" si="1"/>
        <v>2941</v>
      </c>
      <c r="P13" s="14">
        <f t="shared" si="2"/>
        <v>2941</v>
      </c>
      <c r="Q13" s="14">
        <f t="shared" si="3"/>
        <v>0</v>
      </c>
      <c r="R13" s="14">
        <f t="shared" si="4"/>
        <v>0</v>
      </c>
      <c r="S13" s="14">
        <f t="shared" si="5"/>
        <v>10</v>
      </c>
      <c r="T13" s="14">
        <f t="shared" si="6"/>
        <v>0</v>
      </c>
      <c r="U13" s="14">
        <f t="shared" si="7"/>
        <v>0</v>
      </c>
      <c r="V13" s="15">
        <f t="shared" si="8"/>
        <v>10</v>
      </c>
      <c r="W13" s="35">
        <f t="shared" si="9"/>
        <v>6395</v>
      </c>
      <c r="AB13" s="9"/>
      <c r="AC13" s="9"/>
      <c r="AD13" s="9"/>
      <c r="AE13" s="9"/>
      <c r="AF13" s="9"/>
      <c r="AG13" s="9"/>
    </row>
    <row r="14" spans="1:33">
      <c r="A14" s="25">
        <v>3</v>
      </c>
      <c r="B14" s="4" t="s">
        <v>444</v>
      </c>
      <c r="C14" s="4" t="s">
        <v>445</v>
      </c>
      <c r="D14" s="26" t="s">
        <v>87</v>
      </c>
      <c r="E14" s="14">
        <v>29</v>
      </c>
      <c r="F14" s="14">
        <v>135</v>
      </c>
      <c r="G14" s="14">
        <v>16</v>
      </c>
      <c r="H14" s="14"/>
      <c r="I14" s="14"/>
      <c r="J14" s="14"/>
      <c r="K14" s="14"/>
      <c r="L14" s="14"/>
      <c r="M14" s="30">
        <v>59</v>
      </c>
      <c r="N14" s="29">
        <f t="shared" si="0"/>
        <v>493</v>
      </c>
      <c r="O14" s="14">
        <f t="shared" si="1"/>
        <v>2295</v>
      </c>
      <c r="P14" s="14">
        <f t="shared" si="2"/>
        <v>2160</v>
      </c>
      <c r="Q14" s="14">
        <f t="shared" si="3"/>
        <v>0</v>
      </c>
      <c r="R14" s="14">
        <f t="shared" si="4"/>
        <v>0</v>
      </c>
      <c r="S14" s="14">
        <f t="shared" si="5"/>
        <v>0</v>
      </c>
      <c r="T14" s="14">
        <f t="shared" si="6"/>
        <v>0</v>
      </c>
      <c r="U14" s="14">
        <f t="shared" si="7"/>
        <v>0</v>
      </c>
      <c r="V14" s="15">
        <f t="shared" si="8"/>
        <v>20</v>
      </c>
      <c r="W14" s="35">
        <f t="shared" si="9"/>
        <v>4968</v>
      </c>
      <c r="AB14" s="9"/>
      <c r="AC14" s="9"/>
      <c r="AD14" s="9"/>
      <c r="AE14" s="9"/>
      <c r="AF14" s="9"/>
      <c r="AG14" s="9"/>
    </row>
    <row r="15" spans="1:33">
      <c r="A15" s="23">
        <v>4</v>
      </c>
      <c r="B15" s="4" t="s">
        <v>446</v>
      </c>
      <c r="C15" s="4" t="s">
        <v>447</v>
      </c>
      <c r="D15" s="26" t="s">
        <v>274</v>
      </c>
      <c r="E15" s="14">
        <v>29</v>
      </c>
      <c r="F15" s="14">
        <v>117</v>
      </c>
      <c r="G15" s="14">
        <v>16</v>
      </c>
      <c r="H15" s="14"/>
      <c r="I15" s="14"/>
      <c r="J15" s="14"/>
      <c r="K15" s="14"/>
      <c r="L15" s="14"/>
      <c r="M15" s="30">
        <v>62</v>
      </c>
      <c r="N15" s="29">
        <f t="shared" si="0"/>
        <v>493</v>
      </c>
      <c r="O15" s="14">
        <f t="shared" si="1"/>
        <v>1989</v>
      </c>
      <c r="P15" s="14">
        <f t="shared" si="2"/>
        <v>1872</v>
      </c>
      <c r="Q15" s="14">
        <f t="shared" si="3"/>
        <v>0</v>
      </c>
      <c r="R15" s="14">
        <f t="shared" si="4"/>
        <v>0</v>
      </c>
      <c r="S15" s="14">
        <f t="shared" si="5"/>
        <v>0</v>
      </c>
      <c r="T15" s="14">
        <f t="shared" si="6"/>
        <v>0</v>
      </c>
      <c r="U15" s="14">
        <f t="shared" si="7"/>
        <v>0</v>
      </c>
      <c r="V15" s="15">
        <f t="shared" si="8"/>
        <v>20</v>
      </c>
      <c r="W15" s="35">
        <f t="shared" si="9"/>
        <v>4374</v>
      </c>
      <c r="AB15" s="9"/>
      <c r="AC15" s="9"/>
      <c r="AD15" s="9"/>
      <c r="AE15" s="9"/>
      <c r="AF15" s="9"/>
      <c r="AG15" s="9"/>
    </row>
    <row r="16" spans="1:33">
      <c r="A16" s="23">
        <v>5</v>
      </c>
      <c r="B16" s="4" t="s">
        <v>448</v>
      </c>
      <c r="C16" s="4" t="s">
        <v>449</v>
      </c>
      <c r="D16" s="26" t="s">
        <v>388</v>
      </c>
      <c r="E16" s="14">
        <v>19</v>
      </c>
      <c r="F16" s="14">
        <v>117</v>
      </c>
      <c r="G16" s="14">
        <v>18</v>
      </c>
      <c r="H16" s="14"/>
      <c r="I16" s="14"/>
      <c r="J16" s="14"/>
      <c r="K16" s="14"/>
      <c r="L16" s="14"/>
      <c r="M16" s="30">
        <v>46</v>
      </c>
      <c r="N16" s="29">
        <f t="shared" si="0"/>
        <v>323</v>
      </c>
      <c r="O16" s="14">
        <f t="shared" si="1"/>
        <v>1989</v>
      </c>
      <c r="P16" s="14">
        <f t="shared" si="2"/>
        <v>1989</v>
      </c>
      <c r="Q16" s="14">
        <f t="shared" si="3"/>
        <v>0</v>
      </c>
      <c r="R16" s="14">
        <f t="shared" si="4"/>
        <v>0</v>
      </c>
      <c r="S16" s="14">
        <f t="shared" si="5"/>
        <v>0</v>
      </c>
      <c r="T16" s="14">
        <f t="shared" si="6"/>
        <v>0</v>
      </c>
      <c r="U16" s="14">
        <f t="shared" si="7"/>
        <v>0</v>
      </c>
      <c r="V16" s="15">
        <f t="shared" si="8"/>
        <v>10</v>
      </c>
      <c r="W16" s="35">
        <f t="shared" si="9"/>
        <v>4311</v>
      </c>
      <c r="AB16" s="9"/>
      <c r="AC16" s="9"/>
      <c r="AD16" s="9"/>
      <c r="AE16" s="9"/>
      <c r="AF16" s="9"/>
      <c r="AG16" s="9"/>
    </row>
    <row r="17" spans="1:33">
      <c r="A17" s="23">
        <v>6</v>
      </c>
      <c r="B17" s="4" t="s">
        <v>450</v>
      </c>
      <c r="C17" s="4" t="s">
        <v>451</v>
      </c>
      <c r="D17" s="26" t="s">
        <v>358</v>
      </c>
      <c r="E17" s="14">
        <v>29</v>
      </c>
      <c r="F17" s="14">
        <v>88</v>
      </c>
      <c r="G17" s="14">
        <v>18</v>
      </c>
      <c r="H17" s="14"/>
      <c r="I17" s="14"/>
      <c r="J17" s="14"/>
      <c r="K17" s="14"/>
      <c r="L17" s="14"/>
      <c r="M17" s="16">
        <v>60</v>
      </c>
      <c r="N17" s="29">
        <f t="shared" si="0"/>
        <v>493</v>
      </c>
      <c r="O17" s="14">
        <f t="shared" si="1"/>
        <v>1496</v>
      </c>
      <c r="P17" s="14">
        <f t="shared" si="2"/>
        <v>1496</v>
      </c>
      <c r="Q17" s="14">
        <f t="shared" si="3"/>
        <v>0</v>
      </c>
      <c r="R17" s="14">
        <f t="shared" si="4"/>
        <v>0</v>
      </c>
      <c r="S17" s="14">
        <f t="shared" si="5"/>
        <v>0</v>
      </c>
      <c r="T17" s="14">
        <f t="shared" si="6"/>
        <v>0</v>
      </c>
      <c r="U17" s="14">
        <f t="shared" si="7"/>
        <v>0</v>
      </c>
      <c r="V17" s="15">
        <f t="shared" si="8"/>
        <v>20</v>
      </c>
      <c r="W17" s="35">
        <f t="shared" si="9"/>
        <v>3505</v>
      </c>
      <c r="AB17" s="9"/>
      <c r="AC17" s="9"/>
      <c r="AD17" s="9"/>
      <c r="AE17" s="9"/>
      <c r="AF17" s="9"/>
      <c r="AG17" s="9"/>
    </row>
    <row r="18" spans="1:33">
      <c r="A18" s="25">
        <v>7</v>
      </c>
      <c r="B18" s="4" t="s">
        <v>447</v>
      </c>
      <c r="C18" s="4" t="s">
        <v>452</v>
      </c>
      <c r="D18" s="26" t="s">
        <v>405</v>
      </c>
      <c r="E18" s="14">
        <v>29</v>
      </c>
      <c r="F18" s="14">
        <v>83</v>
      </c>
      <c r="G18" s="14">
        <v>18</v>
      </c>
      <c r="H18" s="14"/>
      <c r="I18" s="14" t="s">
        <v>73</v>
      </c>
      <c r="J18" s="14"/>
      <c r="K18" s="14"/>
      <c r="L18" s="14"/>
      <c r="M18" s="30">
        <v>58</v>
      </c>
      <c r="N18" s="29">
        <f t="shared" si="0"/>
        <v>493</v>
      </c>
      <c r="O18" s="14">
        <f t="shared" si="1"/>
        <v>1411</v>
      </c>
      <c r="P18" s="14">
        <f t="shared" si="2"/>
        <v>1411</v>
      </c>
      <c r="Q18" s="14">
        <f t="shared" si="3"/>
        <v>0</v>
      </c>
      <c r="R18" s="14">
        <f t="shared" si="4"/>
        <v>15</v>
      </c>
      <c r="S18" s="14">
        <f t="shared" si="5"/>
        <v>0</v>
      </c>
      <c r="T18" s="14">
        <f t="shared" si="6"/>
        <v>0</v>
      </c>
      <c r="U18" s="14">
        <f t="shared" si="7"/>
        <v>0</v>
      </c>
      <c r="V18" s="15">
        <f t="shared" si="8"/>
        <v>20</v>
      </c>
      <c r="W18" s="35">
        <f t="shared" si="9"/>
        <v>3350</v>
      </c>
      <c r="AB18" s="9"/>
      <c r="AC18" s="9"/>
      <c r="AD18" s="9"/>
      <c r="AE18" s="9"/>
      <c r="AF18" s="9"/>
      <c r="AG18" s="9"/>
    </row>
    <row r="19" spans="1:33">
      <c r="A19" s="25">
        <v>8</v>
      </c>
      <c r="B19" s="4" t="s">
        <v>453</v>
      </c>
      <c r="C19" s="4" t="s">
        <v>454</v>
      </c>
      <c r="D19" s="26" t="s">
        <v>380</v>
      </c>
      <c r="E19" s="14">
        <v>19</v>
      </c>
      <c r="F19" s="14">
        <v>88</v>
      </c>
      <c r="G19" s="14">
        <v>18</v>
      </c>
      <c r="H19" s="14"/>
      <c r="I19" s="14"/>
      <c r="J19" s="14"/>
      <c r="K19" s="14"/>
      <c r="L19" s="14"/>
      <c r="M19" s="30">
        <v>52</v>
      </c>
      <c r="N19" s="29">
        <f t="shared" si="0"/>
        <v>323</v>
      </c>
      <c r="O19" s="14">
        <f t="shared" si="1"/>
        <v>1496</v>
      </c>
      <c r="P19" s="14">
        <f t="shared" si="2"/>
        <v>1496</v>
      </c>
      <c r="Q19" s="14">
        <f t="shared" si="3"/>
        <v>0</v>
      </c>
      <c r="R19" s="14">
        <f t="shared" si="4"/>
        <v>0</v>
      </c>
      <c r="S19" s="14">
        <f t="shared" si="5"/>
        <v>0</v>
      </c>
      <c r="T19" s="14">
        <f t="shared" si="6"/>
        <v>0</v>
      </c>
      <c r="U19" s="14">
        <f t="shared" si="7"/>
        <v>0</v>
      </c>
      <c r="V19" s="15">
        <f t="shared" si="8"/>
        <v>20</v>
      </c>
      <c r="W19" s="35">
        <f t="shared" si="9"/>
        <v>3335</v>
      </c>
      <c r="AB19" s="9"/>
      <c r="AC19" s="9"/>
      <c r="AD19" s="9"/>
      <c r="AE19" s="9"/>
      <c r="AF19" s="9"/>
      <c r="AG19" s="9"/>
    </row>
    <row r="20" spans="1:33">
      <c r="A20" s="25">
        <v>9</v>
      </c>
      <c r="B20" s="4" t="s">
        <v>455</v>
      </c>
      <c r="C20" s="4" t="s">
        <v>456</v>
      </c>
      <c r="D20" s="26" t="s">
        <v>358</v>
      </c>
      <c r="E20" s="14">
        <v>29</v>
      </c>
      <c r="F20" s="14">
        <v>75</v>
      </c>
      <c r="G20" s="14">
        <v>18</v>
      </c>
      <c r="H20" s="14"/>
      <c r="I20" s="14"/>
      <c r="J20" s="14"/>
      <c r="K20" s="14"/>
      <c r="L20" s="14"/>
      <c r="M20" s="30">
        <v>55</v>
      </c>
      <c r="N20" s="29">
        <f t="shared" si="0"/>
        <v>493</v>
      </c>
      <c r="O20" s="14">
        <f t="shared" si="1"/>
        <v>1275</v>
      </c>
      <c r="P20" s="14">
        <f t="shared" si="2"/>
        <v>1275</v>
      </c>
      <c r="Q20" s="14">
        <f t="shared" si="3"/>
        <v>0</v>
      </c>
      <c r="R20" s="14">
        <f t="shared" si="4"/>
        <v>0</v>
      </c>
      <c r="S20" s="14">
        <f t="shared" si="5"/>
        <v>0</v>
      </c>
      <c r="T20" s="14">
        <f t="shared" si="6"/>
        <v>0</v>
      </c>
      <c r="U20" s="14">
        <f t="shared" si="7"/>
        <v>0</v>
      </c>
      <c r="V20" s="15">
        <f t="shared" si="8"/>
        <v>20</v>
      </c>
      <c r="W20" s="35">
        <f t="shared" si="9"/>
        <v>3063</v>
      </c>
      <c r="AB20" s="9"/>
      <c r="AC20" s="9"/>
      <c r="AD20" s="9"/>
      <c r="AE20" s="9"/>
      <c r="AF20" s="9"/>
      <c r="AG20" s="9"/>
    </row>
    <row r="21" spans="1:33">
      <c r="A21" s="23">
        <v>10</v>
      </c>
      <c r="B21" s="4" t="s">
        <v>457</v>
      </c>
      <c r="C21" s="4" t="s">
        <v>458</v>
      </c>
      <c r="D21" s="26" t="s">
        <v>357</v>
      </c>
      <c r="E21" s="14">
        <v>29</v>
      </c>
      <c r="F21" s="14">
        <v>74</v>
      </c>
      <c r="G21" s="14">
        <v>18</v>
      </c>
      <c r="H21" s="14"/>
      <c r="I21" s="14"/>
      <c r="J21" s="14"/>
      <c r="K21" s="14"/>
      <c r="L21" s="14"/>
      <c r="M21" s="30">
        <v>61</v>
      </c>
      <c r="N21" s="29">
        <f t="shared" si="0"/>
        <v>493</v>
      </c>
      <c r="O21" s="14">
        <f t="shared" si="1"/>
        <v>1258</v>
      </c>
      <c r="P21" s="14">
        <f t="shared" si="2"/>
        <v>1258</v>
      </c>
      <c r="Q21" s="14">
        <f t="shared" si="3"/>
        <v>0</v>
      </c>
      <c r="R21" s="14">
        <f t="shared" si="4"/>
        <v>0</v>
      </c>
      <c r="S21" s="14">
        <f t="shared" si="5"/>
        <v>0</v>
      </c>
      <c r="T21" s="14">
        <f t="shared" si="6"/>
        <v>0</v>
      </c>
      <c r="U21" s="14">
        <f t="shared" si="7"/>
        <v>0</v>
      </c>
      <c r="V21" s="15">
        <f t="shared" si="8"/>
        <v>20</v>
      </c>
      <c r="W21" s="35">
        <f t="shared" si="9"/>
        <v>3029</v>
      </c>
      <c r="AB21" s="9"/>
      <c r="AC21" s="9"/>
      <c r="AD21" s="9"/>
      <c r="AE21" s="9"/>
      <c r="AF21" s="9"/>
      <c r="AG21" s="9"/>
    </row>
    <row r="22" spans="1:33">
      <c r="A22" s="25">
        <v>11</v>
      </c>
      <c r="B22" s="4" t="s">
        <v>459</v>
      </c>
      <c r="C22" s="4" t="s">
        <v>458</v>
      </c>
      <c r="D22" s="59" t="s">
        <v>401</v>
      </c>
      <c r="E22" s="14">
        <v>29</v>
      </c>
      <c r="F22" s="14">
        <v>83</v>
      </c>
      <c r="G22" s="14">
        <v>13</v>
      </c>
      <c r="H22" s="14"/>
      <c r="I22" s="14"/>
      <c r="J22" s="14"/>
      <c r="K22" s="14"/>
      <c r="L22" s="14"/>
      <c r="M22" s="30">
        <v>65</v>
      </c>
      <c r="N22" s="29">
        <f t="shared" si="0"/>
        <v>493</v>
      </c>
      <c r="O22" s="14">
        <f t="shared" si="1"/>
        <v>1411</v>
      </c>
      <c r="P22" s="14">
        <f t="shared" si="2"/>
        <v>1079</v>
      </c>
      <c r="Q22" s="14">
        <f t="shared" si="3"/>
        <v>0</v>
      </c>
      <c r="R22" s="14">
        <f t="shared" si="4"/>
        <v>0</v>
      </c>
      <c r="S22" s="14">
        <f t="shared" si="5"/>
        <v>0</v>
      </c>
      <c r="T22" s="14">
        <f t="shared" si="6"/>
        <v>0</v>
      </c>
      <c r="U22" s="14">
        <f t="shared" si="7"/>
        <v>0</v>
      </c>
      <c r="V22" s="15">
        <f t="shared" si="8"/>
        <v>20</v>
      </c>
      <c r="W22" s="35">
        <f t="shared" si="9"/>
        <v>3003</v>
      </c>
      <c r="AB22" s="9"/>
      <c r="AC22" s="9"/>
      <c r="AD22" s="9"/>
      <c r="AE22" s="9"/>
      <c r="AF22" s="9"/>
      <c r="AG22" s="9"/>
    </row>
    <row r="23" spans="1:33">
      <c r="A23" s="25">
        <v>12</v>
      </c>
      <c r="B23" s="4" t="s">
        <v>460</v>
      </c>
      <c r="C23" s="4" t="s">
        <v>447</v>
      </c>
      <c r="D23" s="26" t="s">
        <v>358</v>
      </c>
      <c r="E23" s="14">
        <v>29</v>
      </c>
      <c r="F23" s="14">
        <v>80</v>
      </c>
      <c r="G23" s="14">
        <v>12</v>
      </c>
      <c r="H23" s="14"/>
      <c r="I23" s="14"/>
      <c r="J23" s="14"/>
      <c r="K23" s="14"/>
      <c r="L23" s="14"/>
      <c r="M23" s="30">
        <v>65</v>
      </c>
      <c r="N23" s="29">
        <f t="shared" si="0"/>
        <v>493</v>
      </c>
      <c r="O23" s="14">
        <f t="shared" si="1"/>
        <v>1360</v>
      </c>
      <c r="P23" s="14">
        <f t="shared" si="2"/>
        <v>960</v>
      </c>
      <c r="Q23" s="14">
        <f t="shared" si="3"/>
        <v>0</v>
      </c>
      <c r="R23" s="14">
        <f t="shared" si="4"/>
        <v>0</v>
      </c>
      <c r="S23" s="14">
        <f t="shared" si="5"/>
        <v>0</v>
      </c>
      <c r="T23" s="14">
        <f t="shared" si="6"/>
        <v>0</v>
      </c>
      <c r="U23" s="14">
        <f t="shared" si="7"/>
        <v>0</v>
      </c>
      <c r="V23" s="15">
        <f t="shared" si="8"/>
        <v>20</v>
      </c>
      <c r="W23" s="35">
        <f t="shared" si="9"/>
        <v>2833</v>
      </c>
      <c r="AB23" s="9"/>
      <c r="AC23" s="9"/>
      <c r="AD23" s="9"/>
      <c r="AE23" s="9"/>
      <c r="AF23" s="9"/>
      <c r="AG23" s="9"/>
    </row>
    <row r="24" spans="1:33">
      <c r="A24" s="23">
        <v>13</v>
      </c>
      <c r="B24" s="4" t="s">
        <v>461</v>
      </c>
      <c r="C24" s="4" t="s">
        <v>459</v>
      </c>
      <c r="D24" s="26" t="s">
        <v>355</v>
      </c>
      <c r="E24" s="14">
        <v>29</v>
      </c>
      <c r="F24" s="14">
        <v>78</v>
      </c>
      <c r="G24" s="14">
        <v>12</v>
      </c>
      <c r="H24" s="14"/>
      <c r="I24" s="14"/>
      <c r="J24" s="14">
        <v>4</v>
      </c>
      <c r="K24" s="14"/>
      <c r="L24" s="14"/>
      <c r="M24" s="30">
        <v>59</v>
      </c>
      <c r="N24" s="51">
        <f t="shared" si="0"/>
        <v>493</v>
      </c>
      <c r="O24" s="49">
        <f t="shared" si="1"/>
        <v>1326</v>
      </c>
      <c r="P24" s="49">
        <f t="shared" si="2"/>
        <v>936</v>
      </c>
      <c r="Q24" s="49">
        <f t="shared" si="3"/>
        <v>0</v>
      </c>
      <c r="R24" s="49">
        <f t="shared" si="4"/>
        <v>0</v>
      </c>
      <c r="S24" s="49">
        <f t="shared" si="5"/>
        <v>30</v>
      </c>
      <c r="T24" s="49">
        <f t="shared" si="6"/>
        <v>0</v>
      </c>
      <c r="U24" s="49">
        <f t="shared" si="7"/>
        <v>0</v>
      </c>
      <c r="V24" s="52">
        <f t="shared" si="8"/>
        <v>20</v>
      </c>
      <c r="W24" s="53">
        <f t="shared" si="9"/>
        <v>2805</v>
      </c>
      <c r="AB24" s="9"/>
      <c r="AC24" s="9"/>
      <c r="AD24" s="9"/>
      <c r="AE24" s="9"/>
      <c r="AF24" s="9"/>
      <c r="AG24" s="9"/>
    </row>
    <row r="25" spans="1:33">
      <c r="A25" s="25">
        <v>14</v>
      </c>
      <c r="B25" s="4" t="s">
        <v>462</v>
      </c>
      <c r="C25" s="4" t="s">
        <v>463</v>
      </c>
      <c r="D25" s="26" t="s">
        <v>358</v>
      </c>
      <c r="E25" s="14">
        <v>29</v>
      </c>
      <c r="F25" s="14">
        <v>67</v>
      </c>
      <c r="G25" s="14">
        <v>18</v>
      </c>
      <c r="H25" s="14"/>
      <c r="I25" s="14"/>
      <c r="J25" s="14"/>
      <c r="K25" s="14"/>
      <c r="L25" s="14"/>
      <c r="M25" s="30">
        <v>58</v>
      </c>
      <c r="N25" s="29">
        <f t="shared" si="0"/>
        <v>493</v>
      </c>
      <c r="O25" s="14">
        <f t="shared" si="1"/>
        <v>1139</v>
      </c>
      <c r="P25" s="14">
        <f t="shared" si="2"/>
        <v>1139</v>
      </c>
      <c r="Q25" s="14">
        <f t="shared" si="3"/>
        <v>0</v>
      </c>
      <c r="R25" s="14">
        <f t="shared" si="4"/>
        <v>0</v>
      </c>
      <c r="S25" s="14">
        <f t="shared" si="5"/>
        <v>0</v>
      </c>
      <c r="T25" s="14">
        <f t="shared" si="6"/>
        <v>0</v>
      </c>
      <c r="U25" s="14">
        <f t="shared" si="7"/>
        <v>0</v>
      </c>
      <c r="V25" s="15">
        <f t="shared" si="8"/>
        <v>20</v>
      </c>
      <c r="W25" s="35">
        <f t="shared" si="9"/>
        <v>2791</v>
      </c>
      <c r="AB25" s="9"/>
      <c r="AC25" s="9"/>
      <c r="AD25" s="9"/>
      <c r="AE25" s="9"/>
      <c r="AF25" s="9"/>
      <c r="AG25" s="9"/>
    </row>
    <row r="26" spans="1:33">
      <c r="A26" s="25">
        <v>15</v>
      </c>
      <c r="B26" s="4" t="s">
        <v>461</v>
      </c>
      <c r="C26" s="4" t="s">
        <v>443</v>
      </c>
      <c r="D26" s="26" t="s">
        <v>104</v>
      </c>
      <c r="E26" s="49">
        <v>19</v>
      </c>
      <c r="F26" s="49">
        <v>71</v>
      </c>
      <c r="G26" s="49">
        <v>17</v>
      </c>
      <c r="H26" s="49"/>
      <c r="I26" s="49"/>
      <c r="J26" s="49"/>
      <c r="K26" s="49"/>
      <c r="L26" s="49"/>
      <c r="M26" s="50">
        <v>55</v>
      </c>
      <c r="N26" s="29">
        <f t="shared" si="0"/>
        <v>323</v>
      </c>
      <c r="O26" s="14">
        <f t="shared" si="1"/>
        <v>1207</v>
      </c>
      <c r="P26" s="14">
        <f t="shared" si="2"/>
        <v>1207</v>
      </c>
      <c r="Q26" s="14">
        <f t="shared" si="3"/>
        <v>0</v>
      </c>
      <c r="R26" s="14">
        <f t="shared" si="4"/>
        <v>0</v>
      </c>
      <c r="S26" s="14">
        <f t="shared" si="5"/>
        <v>0</v>
      </c>
      <c r="T26" s="14">
        <f t="shared" si="6"/>
        <v>0</v>
      </c>
      <c r="U26" s="14">
        <f t="shared" si="7"/>
        <v>0</v>
      </c>
      <c r="V26" s="15">
        <f t="shared" si="8"/>
        <v>20</v>
      </c>
      <c r="W26" s="35">
        <f t="shared" si="9"/>
        <v>2757</v>
      </c>
      <c r="AB26" s="9"/>
      <c r="AC26" s="9"/>
      <c r="AD26" s="9"/>
      <c r="AE26" s="9"/>
      <c r="AF26" s="9"/>
      <c r="AG26" s="9"/>
    </row>
    <row r="27" spans="1:33">
      <c r="A27" s="23">
        <v>16</v>
      </c>
      <c r="B27" s="4" t="s">
        <v>464</v>
      </c>
      <c r="C27" s="4" t="s">
        <v>443</v>
      </c>
      <c r="D27" s="26" t="s">
        <v>355</v>
      </c>
      <c r="E27" s="14">
        <v>29</v>
      </c>
      <c r="F27" s="14">
        <v>77</v>
      </c>
      <c r="G27" s="14">
        <v>12</v>
      </c>
      <c r="H27" s="14"/>
      <c r="I27" s="14"/>
      <c r="J27" s="14"/>
      <c r="K27" s="14"/>
      <c r="L27" s="14"/>
      <c r="M27" s="30">
        <v>51</v>
      </c>
      <c r="N27" s="29">
        <f t="shared" si="0"/>
        <v>493</v>
      </c>
      <c r="O27" s="14">
        <f t="shared" si="1"/>
        <v>1309</v>
      </c>
      <c r="P27" s="14">
        <f t="shared" si="2"/>
        <v>924</v>
      </c>
      <c r="Q27" s="14">
        <f t="shared" si="3"/>
        <v>0</v>
      </c>
      <c r="R27" s="14">
        <f t="shared" si="4"/>
        <v>0</v>
      </c>
      <c r="S27" s="14">
        <f t="shared" si="5"/>
        <v>0</v>
      </c>
      <c r="T27" s="14">
        <f t="shared" si="6"/>
        <v>0</v>
      </c>
      <c r="U27" s="14">
        <f t="shared" si="7"/>
        <v>0</v>
      </c>
      <c r="V27" s="15">
        <f t="shared" si="8"/>
        <v>20</v>
      </c>
      <c r="W27" s="35">
        <f t="shared" si="9"/>
        <v>2746</v>
      </c>
      <c r="AB27" s="9"/>
      <c r="AC27" s="9"/>
      <c r="AD27" s="9"/>
      <c r="AE27" s="9"/>
      <c r="AF27" s="9"/>
      <c r="AG27" s="9"/>
    </row>
    <row r="28" spans="1:33">
      <c r="A28" s="25">
        <v>17</v>
      </c>
      <c r="B28" s="4" t="s">
        <v>460</v>
      </c>
      <c r="C28" s="4" t="s">
        <v>465</v>
      </c>
      <c r="D28" s="26" t="s">
        <v>137</v>
      </c>
      <c r="E28" s="14">
        <v>29</v>
      </c>
      <c r="F28" s="14">
        <v>74</v>
      </c>
      <c r="G28" s="14">
        <v>13</v>
      </c>
      <c r="H28" s="14"/>
      <c r="I28" s="14"/>
      <c r="J28" s="14">
        <v>1</v>
      </c>
      <c r="K28" s="14"/>
      <c r="L28" s="14"/>
      <c r="M28" s="30">
        <v>31</v>
      </c>
      <c r="N28" s="29">
        <f t="shared" si="0"/>
        <v>493</v>
      </c>
      <c r="O28" s="14">
        <f t="shared" si="1"/>
        <v>1258</v>
      </c>
      <c r="P28" s="14">
        <f t="shared" si="2"/>
        <v>962</v>
      </c>
      <c r="Q28" s="14">
        <f t="shared" si="3"/>
        <v>0</v>
      </c>
      <c r="R28" s="14">
        <f t="shared" si="4"/>
        <v>0</v>
      </c>
      <c r="S28" s="14">
        <f t="shared" si="5"/>
        <v>5</v>
      </c>
      <c r="T28" s="14">
        <f t="shared" si="6"/>
        <v>0</v>
      </c>
      <c r="U28" s="14">
        <f t="shared" si="7"/>
        <v>0</v>
      </c>
      <c r="V28" s="15">
        <f t="shared" si="8"/>
        <v>10</v>
      </c>
      <c r="W28" s="35">
        <f t="shared" si="9"/>
        <v>2728</v>
      </c>
      <c r="AB28" s="9"/>
      <c r="AC28" s="9"/>
      <c r="AD28" s="9"/>
      <c r="AE28" s="9"/>
      <c r="AF28" s="9"/>
      <c r="AG28" s="9"/>
    </row>
    <row r="29" spans="1:33">
      <c r="A29" s="25">
        <v>18</v>
      </c>
      <c r="B29" s="4" t="s">
        <v>466</v>
      </c>
      <c r="C29" s="4" t="s">
        <v>457</v>
      </c>
      <c r="D29" s="26" t="s">
        <v>396</v>
      </c>
      <c r="E29" s="14">
        <v>29</v>
      </c>
      <c r="F29" s="14">
        <v>72</v>
      </c>
      <c r="G29" s="14">
        <v>11</v>
      </c>
      <c r="H29" s="14"/>
      <c r="I29" s="14"/>
      <c r="J29" s="14">
        <v>1</v>
      </c>
      <c r="K29" s="14"/>
      <c r="L29" s="14"/>
      <c r="M29" s="30">
        <v>39</v>
      </c>
      <c r="N29" s="29">
        <f t="shared" si="0"/>
        <v>493</v>
      </c>
      <c r="O29" s="14">
        <f t="shared" si="1"/>
        <v>1224</v>
      </c>
      <c r="P29" s="14">
        <f t="shared" si="2"/>
        <v>792</v>
      </c>
      <c r="Q29" s="14">
        <f t="shared" si="3"/>
        <v>0</v>
      </c>
      <c r="R29" s="14">
        <f t="shared" si="4"/>
        <v>0</v>
      </c>
      <c r="S29" s="14">
        <f t="shared" si="5"/>
        <v>5</v>
      </c>
      <c r="T29" s="14">
        <f t="shared" si="6"/>
        <v>0</v>
      </c>
      <c r="U29" s="14">
        <f t="shared" si="7"/>
        <v>0</v>
      </c>
      <c r="V29" s="15">
        <f t="shared" si="8"/>
        <v>10</v>
      </c>
      <c r="W29" s="35">
        <f t="shared" si="9"/>
        <v>2524</v>
      </c>
      <c r="AB29" s="9"/>
      <c r="AC29" s="9"/>
      <c r="AD29" s="9"/>
      <c r="AE29" s="9"/>
      <c r="AF29" s="9"/>
      <c r="AG29" s="9"/>
    </row>
    <row r="30" spans="1:33">
      <c r="A30" s="23">
        <v>19</v>
      </c>
      <c r="B30" s="4" t="s">
        <v>467</v>
      </c>
      <c r="C30" s="4" t="s">
        <v>468</v>
      </c>
      <c r="D30" s="26" t="s">
        <v>389</v>
      </c>
      <c r="E30" s="14">
        <v>29</v>
      </c>
      <c r="F30" s="14">
        <v>59</v>
      </c>
      <c r="G30" s="14">
        <v>18</v>
      </c>
      <c r="H30" s="14"/>
      <c r="I30" s="14"/>
      <c r="J30" s="14"/>
      <c r="K30" s="14"/>
      <c r="L30" s="14"/>
      <c r="M30" s="30">
        <v>48</v>
      </c>
      <c r="N30" s="29">
        <f t="shared" si="0"/>
        <v>493</v>
      </c>
      <c r="O30" s="14">
        <f t="shared" si="1"/>
        <v>1003</v>
      </c>
      <c r="P30" s="14">
        <f t="shared" si="2"/>
        <v>1003</v>
      </c>
      <c r="Q30" s="14">
        <f t="shared" si="3"/>
        <v>0</v>
      </c>
      <c r="R30" s="14">
        <f t="shared" si="4"/>
        <v>0</v>
      </c>
      <c r="S30" s="14">
        <f t="shared" si="5"/>
        <v>0</v>
      </c>
      <c r="T30" s="14">
        <f t="shared" si="6"/>
        <v>0</v>
      </c>
      <c r="U30" s="14">
        <f t="shared" si="7"/>
        <v>0</v>
      </c>
      <c r="V30" s="15">
        <f t="shared" si="8"/>
        <v>10</v>
      </c>
      <c r="W30" s="35">
        <f t="shared" si="9"/>
        <v>2509</v>
      </c>
      <c r="AB30" s="9"/>
      <c r="AC30" s="9"/>
      <c r="AD30" s="9"/>
      <c r="AE30" s="9"/>
      <c r="AF30" s="9"/>
      <c r="AG30" s="9"/>
    </row>
    <row r="31" spans="1:33">
      <c r="A31" s="25">
        <v>20</v>
      </c>
      <c r="B31" s="4" t="s">
        <v>462</v>
      </c>
      <c r="C31" s="4" t="s">
        <v>469</v>
      </c>
      <c r="D31" s="26" t="s">
        <v>365</v>
      </c>
      <c r="E31" s="14">
        <v>19</v>
      </c>
      <c r="F31" s="14">
        <v>91</v>
      </c>
      <c r="G31" s="14">
        <v>6</v>
      </c>
      <c r="H31" s="14"/>
      <c r="I31" s="14"/>
      <c r="J31" s="14"/>
      <c r="K31" s="14"/>
      <c r="L31" s="14">
        <v>73</v>
      </c>
      <c r="M31" s="30">
        <v>53</v>
      </c>
      <c r="N31" s="29">
        <f t="shared" si="0"/>
        <v>323</v>
      </c>
      <c r="O31" s="14">
        <f t="shared" si="1"/>
        <v>1547</v>
      </c>
      <c r="P31" s="14">
        <f t="shared" si="2"/>
        <v>546</v>
      </c>
      <c r="Q31" s="14">
        <f t="shared" si="3"/>
        <v>0</v>
      </c>
      <c r="R31" s="14">
        <f t="shared" si="4"/>
        <v>0</v>
      </c>
      <c r="S31" s="14">
        <f t="shared" si="5"/>
        <v>0</v>
      </c>
      <c r="T31" s="14">
        <f t="shared" si="6"/>
        <v>0</v>
      </c>
      <c r="U31" s="14">
        <f t="shared" si="7"/>
        <v>17</v>
      </c>
      <c r="V31" s="15">
        <f t="shared" si="8"/>
        <v>20</v>
      </c>
      <c r="W31" s="35">
        <f t="shared" si="9"/>
        <v>2453</v>
      </c>
      <c r="AB31" s="9"/>
      <c r="AC31" s="9"/>
      <c r="AD31" s="9"/>
      <c r="AE31" s="9"/>
      <c r="AF31" s="9"/>
      <c r="AG31" s="9"/>
    </row>
    <row r="32" spans="1:33">
      <c r="A32" s="25">
        <v>21</v>
      </c>
      <c r="B32" s="4" t="s">
        <v>461</v>
      </c>
      <c r="C32" s="4" t="s">
        <v>470</v>
      </c>
      <c r="D32" s="26" t="s">
        <v>357</v>
      </c>
      <c r="E32" s="14">
        <v>29</v>
      </c>
      <c r="F32" s="14">
        <v>57</v>
      </c>
      <c r="G32" s="14">
        <v>18</v>
      </c>
      <c r="H32" s="14"/>
      <c r="I32" s="14"/>
      <c r="J32" s="14"/>
      <c r="K32" s="14"/>
      <c r="L32" s="14"/>
      <c r="M32" s="30">
        <v>34</v>
      </c>
      <c r="N32" s="29">
        <f t="shared" si="0"/>
        <v>493</v>
      </c>
      <c r="O32" s="14">
        <f t="shared" si="1"/>
        <v>969</v>
      </c>
      <c r="P32" s="14">
        <f t="shared" si="2"/>
        <v>969</v>
      </c>
      <c r="Q32" s="14">
        <f t="shared" si="3"/>
        <v>0</v>
      </c>
      <c r="R32" s="14">
        <f t="shared" si="4"/>
        <v>0</v>
      </c>
      <c r="S32" s="14">
        <f t="shared" si="5"/>
        <v>0</v>
      </c>
      <c r="T32" s="14">
        <f t="shared" si="6"/>
        <v>0</v>
      </c>
      <c r="U32" s="14">
        <f t="shared" si="7"/>
        <v>0</v>
      </c>
      <c r="V32" s="15">
        <f t="shared" si="8"/>
        <v>10</v>
      </c>
      <c r="W32" s="35">
        <f t="shared" si="9"/>
        <v>2441</v>
      </c>
      <c r="AB32" s="9"/>
      <c r="AC32" s="9"/>
      <c r="AD32" s="9"/>
      <c r="AE32" s="9"/>
      <c r="AF32" s="9"/>
      <c r="AG32" s="9"/>
    </row>
    <row r="33" spans="1:33">
      <c r="A33" s="23">
        <v>22</v>
      </c>
      <c r="B33" s="4" t="s">
        <v>471</v>
      </c>
      <c r="C33" s="4" t="s">
        <v>472</v>
      </c>
      <c r="D33" s="26" t="s">
        <v>354</v>
      </c>
      <c r="E33" s="14">
        <v>23</v>
      </c>
      <c r="F33" s="14">
        <v>59</v>
      </c>
      <c r="G33" s="14">
        <v>18</v>
      </c>
      <c r="H33" s="14"/>
      <c r="I33" s="14"/>
      <c r="J33" s="14">
        <v>1</v>
      </c>
      <c r="K33" s="14"/>
      <c r="L33" s="14"/>
      <c r="M33" s="30">
        <v>41</v>
      </c>
      <c r="N33" s="29">
        <f t="shared" si="0"/>
        <v>391</v>
      </c>
      <c r="O33" s="14">
        <f t="shared" si="1"/>
        <v>1003</v>
      </c>
      <c r="P33" s="14">
        <f t="shared" si="2"/>
        <v>1003</v>
      </c>
      <c r="Q33" s="14">
        <f t="shared" si="3"/>
        <v>0</v>
      </c>
      <c r="R33" s="14">
        <f t="shared" si="4"/>
        <v>0</v>
      </c>
      <c r="S33" s="14">
        <f t="shared" si="5"/>
        <v>5</v>
      </c>
      <c r="T33" s="14">
        <f t="shared" si="6"/>
        <v>0</v>
      </c>
      <c r="U33" s="14">
        <f t="shared" si="7"/>
        <v>0</v>
      </c>
      <c r="V33" s="15">
        <f t="shared" si="8"/>
        <v>10</v>
      </c>
      <c r="W33" s="35">
        <f t="shared" si="9"/>
        <v>2412</v>
      </c>
      <c r="AB33" s="9"/>
      <c r="AC33" s="9"/>
      <c r="AD33" s="9"/>
      <c r="AE33" s="9"/>
      <c r="AF33" s="9"/>
      <c r="AG33" s="9"/>
    </row>
    <row r="34" spans="1:33">
      <c r="A34" s="25">
        <v>23</v>
      </c>
      <c r="B34" s="4" t="s">
        <v>473</v>
      </c>
      <c r="C34" s="4" t="s">
        <v>474</v>
      </c>
      <c r="D34" s="26" t="s">
        <v>104</v>
      </c>
      <c r="E34" s="14">
        <v>29</v>
      </c>
      <c r="F34" s="14">
        <v>68</v>
      </c>
      <c r="G34" s="14">
        <v>9</v>
      </c>
      <c r="H34" s="14"/>
      <c r="I34" s="14"/>
      <c r="J34" s="14"/>
      <c r="K34" s="14"/>
      <c r="L34" s="14"/>
      <c r="M34" s="30">
        <v>48</v>
      </c>
      <c r="N34" s="29">
        <f t="shared" si="0"/>
        <v>493</v>
      </c>
      <c r="O34" s="14">
        <f t="shared" si="1"/>
        <v>1156</v>
      </c>
      <c r="P34" s="14">
        <f t="shared" si="2"/>
        <v>612</v>
      </c>
      <c r="Q34" s="14">
        <f t="shared" si="3"/>
        <v>0</v>
      </c>
      <c r="R34" s="14">
        <f t="shared" si="4"/>
        <v>0</v>
      </c>
      <c r="S34" s="14">
        <f t="shared" si="5"/>
        <v>0</v>
      </c>
      <c r="T34" s="14">
        <f t="shared" si="6"/>
        <v>0</v>
      </c>
      <c r="U34" s="14">
        <f t="shared" si="7"/>
        <v>0</v>
      </c>
      <c r="V34" s="15">
        <f t="shared" si="8"/>
        <v>10</v>
      </c>
      <c r="W34" s="35">
        <f t="shared" si="9"/>
        <v>2271</v>
      </c>
      <c r="AB34" s="9"/>
      <c r="AC34" s="9"/>
      <c r="AD34" s="9"/>
      <c r="AE34" s="9"/>
      <c r="AF34" s="9"/>
      <c r="AG34" s="9"/>
    </row>
    <row r="35" spans="1:33">
      <c r="A35" s="25">
        <v>24</v>
      </c>
      <c r="B35" s="4" t="s">
        <v>461</v>
      </c>
      <c r="C35" s="4" t="s">
        <v>475</v>
      </c>
      <c r="D35" s="26" t="s">
        <v>364</v>
      </c>
      <c r="E35" s="14">
        <v>29</v>
      </c>
      <c r="F35" s="14">
        <v>49</v>
      </c>
      <c r="G35" s="14">
        <v>17</v>
      </c>
      <c r="H35" s="14"/>
      <c r="I35" s="14"/>
      <c r="J35" s="14"/>
      <c r="K35" s="14"/>
      <c r="L35" s="14"/>
      <c r="M35" s="30">
        <v>36</v>
      </c>
      <c r="N35" s="29">
        <f t="shared" si="0"/>
        <v>493</v>
      </c>
      <c r="O35" s="14">
        <f t="shared" si="1"/>
        <v>833</v>
      </c>
      <c r="P35" s="14">
        <f t="shared" si="2"/>
        <v>833</v>
      </c>
      <c r="Q35" s="14">
        <f t="shared" si="3"/>
        <v>0</v>
      </c>
      <c r="R35" s="14">
        <f t="shared" si="4"/>
        <v>0</v>
      </c>
      <c r="S35" s="14">
        <f t="shared" si="5"/>
        <v>0</v>
      </c>
      <c r="T35" s="14">
        <f t="shared" si="6"/>
        <v>0</v>
      </c>
      <c r="U35" s="14">
        <f t="shared" si="7"/>
        <v>0</v>
      </c>
      <c r="V35" s="15">
        <f t="shared" si="8"/>
        <v>10</v>
      </c>
      <c r="W35" s="35">
        <f t="shared" si="9"/>
        <v>2169</v>
      </c>
      <c r="AB35" s="9"/>
      <c r="AC35" s="9"/>
      <c r="AD35" s="9"/>
      <c r="AE35" s="9"/>
      <c r="AF35" s="9"/>
      <c r="AG35" s="9"/>
    </row>
    <row r="36" spans="1:33">
      <c r="A36" s="23">
        <v>25</v>
      </c>
      <c r="B36" s="4" t="s">
        <v>476</v>
      </c>
      <c r="C36" s="4" t="s">
        <v>470</v>
      </c>
      <c r="D36" s="26" t="s">
        <v>359</v>
      </c>
      <c r="E36" s="14">
        <v>27</v>
      </c>
      <c r="F36" s="14">
        <v>49</v>
      </c>
      <c r="G36" s="14">
        <v>13</v>
      </c>
      <c r="H36" s="14"/>
      <c r="I36" s="14"/>
      <c r="J36" s="14">
        <v>1</v>
      </c>
      <c r="K36" s="14"/>
      <c r="L36" s="14"/>
      <c r="M36" s="30">
        <v>45</v>
      </c>
      <c r="N36" s="29">
        <f t="shared" si="0"/>
        <v>459</v>
      </c>
      <c r="O36" s="14">
        <f t="shared" si="1"/>
        <v>833</v>
      </c>
      <c r="P36" s="14">
        <f t="shared" si="2"/>
        <v>637</v>
      </c>
      <c r="Q36" s="14">
        <f t="shared" si="3"/>
        <v>0</v>
      </c>
      <c r="R36" s="14">
        <f t="shared" si="4"/>
        <v>0</v>
      </c>
      <c r="S36" s="14">
        <f t="shared" si="5"/>
        <v>5</v>
      </c>
      <c r="T36" s="14">
        <f t="shared" si="6"/>
        <v>0</v>
      </c>
      <c r="U36" s="14">
        <f t="shared" si="7"/>
        <v>0</v>
      </c>
      <c r="V36" s="15">
        <f t="shared" si="8"/>
        <v>10</v>
      </c>
      <c r="W36" s="35">
        <f t="shared" si="9"/>
        <v>1944</v>
      </c>
      <c r="AB36" s="9"/>
      <c r="AC36" s="9"/>
      <c r="AD36" s="9"/>
      <c r="AE36" s="9"/>
      <c r="AF36" s="9"/>
      <c r="AG36" s="9"/>
    </row>
    <row r="37" spans="1:33">
      <c r="A37" s="25">
        <v>26</v>
      </c>
      <c r="B37" s="4" t="s">
        <v>462</v>
      </c>
      <c r="C37" s="4" t="s">
        <v>463</v>
      </c>
      <c r="D37" s="26" t="s">
        <v>371</v>
      </c>
      <c r="E37" s="14">
        <v>29</v>
      </c>
      <c r="F37" s="14">
        <v>40</v>
      </c>
      <c r="G37" s="14">
        <v>18</v>
      </c>
      <c r="H37" s="14"/>
      <c r="I37" s="14"/>
      <c r="J37" s="14"/>
      <c r="K37" s="14"/>
      <c r="L37" s="14"/>
      <c r="M37" s="30">
        <v>52</v>
      </c>
      <c r="N37" s="29">
        <f t="shared" si="0"/>
        <v>493</v>
      </c>
      <c r="O37" s="14">
        <f t="shared" si="1"/>
        <v>680</v>
      </c>
      <c r="P37" s="14">
        <f t="shared" si="2"/>
        <v>680</v>
      </c>
      <c r="Q37" s="14">
        <f t="shared" si="3"/>
        <v>0</v>
      </c>
      <c r="R37" s="14">
        <f t="shared" si="4"/>
        <v>0</v>
      </c>
      <c r="S37" s="14">
        <f t="shared" si="5"/>
        <v>0</v>
      </c>
      <c r="T37" s="14">
        <f t="shared" si="6"/>
        <v>0</v>
      </c>
      <c r="U37" s="14">
        <f t="shared" si="7"/>
        <v>0</v>
      </c>
      <c r="V37" s="15">
        <f t="shared" si="8"/>
        <v>20</v>
      </c>
      <c r="W37" s="35">
        <f t="shared" si="9"/>
        <v>1873</v>
      </c>
      <c r="AB37" s="9"/>
      <c r="AC37" s="9"/>
      <c r="AD37" s="9"/>
      <c r="AE37" s="9"/>
      <c r="AF37" s="9"/>
      <c r="AG37" s="9"/>
    </row>
    <row r="38" spans="1:33">
      <c r="A38" s="25">
        <v>27</v>
      </c>
      <c r="B38" s="4" t="s">
        <v>477</v>
      </c>
      <c r="C38" s="4" t="s">
        <v>478</v>
      </c>
      <c r="D38" s="26" t="s">
        <v>358</v>
      </c>
      <c r="E38" s="14">
        <v>29</v>
      </c>
      <c r="F38" s="14">
        <v>40</v>
      </c>
      <c r="G38" s="14">
        <v>18</v>
      </c>
      <c r="H38" s="14"/>
      <c r="I38" s="14"/>
      <c r="J38" s="14"/>
      <c r="K38" s="14"/>
      <c r="L38" s="14"/>
      <c r="M38" s="30">
        <v>47</v>
      </c>
      <c r="N38" s="29">
        <f t="shared" si="0"/>
        <v>493</v>
      </c>
      <c r="O38" s="14">
        <f t="shared" si="1"/>
        <v>680</v>
      </c>
      <c r="P38" s="14">
        <f t="shared" si="2"/>
        <v>680</v>
      </c>
      <c r="Q38" s="14">
        <f t="shared" si="3"/>
        <v>0</v>
      </c>
      <c r="R38" s="14">
        <f t="shared" si="4"/>
        <v>0</v>
      </c>
      <c r="S38" s="14">
        <f t="shared" si="5"/>
        <v>0</v>
      </c>
      <c r="T38" s="14">
        <f t="shared" si="6"/>
        <v>0</v>
      </c>
      <c r="U38" s="14">
        <f t="shared" si="7"/>
        <v>0</v>
      </c>
      <c r="V38" s="15">
        <f t="shared" si="8"/>
        <v>10</v>
      </c>
      <c r="W38" s="35">
        <f t="shared" si="9"/>
        <v>1863</v>
      </c>
      <c r="AB38" s="9"/>
      <c r="AC38" s="9"/>
      <c r="AD38" s="9"/>
      <c r="AE38" s="9"/>
      <c r="AF38" s="9"/>
      <c r="AG38" s="9"/>
    </row>
    <row r="39" spans="1:33">
      <c r="A39" s="23">
        <v>28</v>
      </c>
      <c r="B39" s="4" t="s">
        <v>479</v>
      </c>
      <c r="C39" s="4" t="s">
        <v>480</v>
      </c>
      <c r="D39" s="26" t="s">
        <v>137</v>
      </c>
      <c r="E39" s="14">
        <v>29</v>
      </c>
      <c r="F39" s="14">
        <v>39</v>
      </c>
      <c r="G39" s="14">
        <v>17</v>
      </c>
      <c r="H39" s="14"/>
      <c r="I39" s="14"/>
      <c r="J39" s="14"/>
      <c r="K39" s="14"/>
      <c r="L39" s="14"/>
      <c r="M39" s="30">
        <v>53</v>
      </c>
      <c r="N39" s="29">
        <f t="shared" si="0"/>
        <v>493</v>
      </c>
      <c r="O39" s="14">
        <f t="shared" si="1"/>
        <v>663</v>
      </c>
      <c r="P39" s="14">
        <f t="shared" si="2"/>
        <v>663</v>
      </c>
      <c r="Q39" s="14">
        <f t="shared" si="3"/>
        <v>0</v>
      </c>
      <c r="R39" s="14">
        <f t="shared" si="4"/>
        <v>0</v>
      </c>
      <c r="S39" s="14">
        <f t="shared" si="5"/>
        <v>0</v>
      </c>
      <c r="T39" s="14">
        <f t="shared" si="6"/>
        <v>0</v>
      </c>
      <c r="U39" s="14">
        <f t="shared" si="7"/>
        <v>0</v>
      </c>
      <c r="V39" s="15">
        <f t="shared" si="8"/>
        <v>20</v>
      </c>
      <c r="W39" s="35">
        <f t="shared" si="9"/>
        <v>1839</v>
      </c>
      <c r="AB39" s="9"/>
      <c r="AC39" s="9"/>
      <c r="AD39" s="9"/>
      <c r="AE39" s="9"/>
      <c r="AF39" s="9"/>
      <c r="AG39" s="9"/>
    </row>
    <row r="40" spans="1:33">
      <c r="A40" s="25">
        <v>29</v>
      </c>
      <c r="B40" s="4" t="s">
        <v>440</v>
      </c>
      <c r="C40" s="4" t="s">
        <v>481</v>
      </c>
      <c r="D40" s="26" t="s">
        <v>349</v>
      </c>
      <c r="E40" s="49">
        <v>29</v>
      </c>
      <c r="F40" s="49">
        <v>40</v>
      </c>
      <c r="G40" s="49">
        <v>14</v>
      </c>
      <c r="H40" s="49"/>
      <c r="I40" s="49"/>
      <c r="J40" s="49">
        <v>1</v>
      </c>
      <c r="K40" s="49"/>
      <c r="L40" s="49"/>
      <c r="M40" s="50">
        <v>36</v>
      </c>
      <c r="N40" s="29">
        <f t="shared" si="0"/>
        <v>493</v>
      </c>
      <c r="O40" s="14">
        <f t="shared" si="1"/>
        <v>680</v>
      </c>
      <c r="P40" s="14">
        <f t="shared" si="2"/>
        <v>560</v>
      </c>
      <c r="Q40" s="14">
        <f t="shared" si="3"/>
        <v>0</v>
      </c>
      <c r="R40" s="14">
        <f t="shared" si="4"/>
        <v>0</v>
      </c>
      <c r="S40" s="14">
        <f t="shared" si="5"/>
        <v>5</v>
      </c>
      <c r="T40" s="14">
        <f t="shared" si="6"/>
        <v>0</v>
      </c>
      <c r="U40" s="14">
        <f t="shared" si="7"/>
        <v>0</v>
      </c>
      <c r="V40" s="15">
        <f t="shared" si="8"/>
        <v>10</v>
      </c>
      <c r="W40" s="35">
        <f t="shared" si="9"/>
        <v>1748</v>
      </c>
      <c r="AB40" s="9"/>
      <c r="AC40" s="9"/>
      <c r="AD40" s="9"/>
      <c r="AE40" s="9"/>
      <c r="AF40" s="9"/>
      <c r="AG40" s="9"/>
    </row>
    <row r="41" spans="1:33">
      <c r="A41" s="25">
        <v>30</v>
      </c>
      <c r="B41" s="4" t="s">
        <v>482</v>
      </c>
      <c r="C41" s="4" t="s">
        <v>483</v>
      </c>
      <c r="D41" s="26" t="s">
        <v>365</v>
      </c>
      <c r="E41" s="14">
        <v>29</v>
      </c>
      <c r="F41" s="14">
        <v>33</v>
      </c>
      <c r="G41" s="14">
        <v>18</v>
      </c>
      <c r="H41" s="14"/>
      <c r="I41" s="14" t="s">
        <v>73</v>
      </c>
      <c r="J41" s="14">
        <v>1</v>
      </c>
      <c r="K41" s="14"/>
      <c r="L41" s="14"/>
      <c r="M41" s="30">
        <v>44</v>
      </c>
      <c r="N41" s="29">
        <f t="shared" si="0"/>
        <v>493</v>
      </c>
      <c r="O41" s="14">
        <f t="shared" si="1"/>
        <v>561</v>
      </c>
      <c r="P41" s="14">
        <f t="shared" si="2"/>
        <v>561</v>
      </c>
      <c r="Q41" s="14">
        <f t="shared" si="3"/>
        <v>0</v>
      </c>
      <c r="R41" s="14">
        <f t="shared" si="4"/>
        <v>15</v>
      </c>
      <c r="S41" s="14">
        <f t="shared" si="5"/>
        <v>5</v>
      </c>
      <c r="T41" s="14">
        <f t="shared" si="6"/>
        <v>0</v>
      </c>
      <c r="U41" s="14">
        <f t="shared" si="7"/>
        <v>0</v>
      </c>
      <c r="V41" s="15">
        <f t="shared" si="8"/>
        <v>10</v>
      </c>
      <c r="W41" s="35">
        <f t="shared" si="9"/>
        <v>1645</v>
      </c>
      <c r="AB41" s="9"/>
      <c r="AC41" s="9"/>
      <c r="AD41" s="9"/>
      <c r="AE41" s="9"/>
      <c r="AF41" s="9"/>
      <c r="AG41" s="9"/>
    </row>
    <row r="42" spans="1:33">
      <c r="A42" s="23">
        <v>31</v>
      </c>
      <c r="B42" s="4" t="s">
        <v>484</v>
      </c>
      <c r="C42" s="4" t="s">
        <v>443</v>
      </c>
      <c r="D42" s="26" t="s">
        <v>362</v>
      </c>
      <c r="E42" s="14">
        <v>29</v>
      </c>
      <c r="F42" s="14">
        <v>30</v>
      </c>
      <c r="G42" s="14">
        <v>18</v>
      </c>
      <c r="H42" s="14"/>
      <c r="I42" s="14"/>
      <c r="J42" s="14"/>
      <c r="K42" s="14"/>
      <c r="L42" s="14">
        <v>77</v>
      </c>
      <c r="M42" s="30">
        <v>59</v>
      </c>
      <c r="N42" s="29">
        <f t="shared" si="0"/>
        <v>493</v>
      </c>
      <c r="O42" s="14">
        <f t="shared" si="1"/>
        <v>510</v>
      </c>
      <c r="P42" s="14">
        <f t="shared" si="2"/>
        <v>510</v>
      </c>
      <c r="Q42" s="14">
        <f t="shared" si="3"/>
        <v>0</v>
      </c>
      <c r="R42" s="14">
        <f t="shared" si="4"/>
        <v>0</v>
      </c>
      <c r="S42" s="14">
        <f t="shared" si="5"/>
        <v>0</v>
      </c>
      <c r="T42" s="14">
        <f t="shared" si="6"/>
        <v>0</v>
      </c>
      <c r="U42" s="14">
        <f t="shared" si="7"/>
        <v>17</v>
      </c>
      <c r="V42" s="15">
        <f t="shared" si="8"/>
        <v>20</v>
      </c>
      <c r="W42" s="35">
        <f t="shared" si="9"/>
        <v>1550</v>
      </c>
      <c r="AB42" s="9"/>
      <c r="AC42" s="9"/>
      <c r="AD42" s="9"/>
      <c r="AE42" s="9"/>
      <c r="AF42" s="9"/>
      <c r="AG42" s="9"/>
    </row>
    <row r="43" spans="1:33">
      <c r="A43" s="25">
        <v>32</v>
      </c>
      <c r="B43" s="4" t="s">
        <v>447</v>
      </c>
      <c r="C43" s="4" t="s">
        <v>443</v>
      </c>
      <c r="D43" s="26" t="s">
        <v>377</v>
      </c>
      <c r="E43" s="14">
        <v>29</v>
      </c>
      <c r="F43" s="14">
        <v>49</v>
      </c>
      <c r="G43" s="14">
        <v>4</v>
      </c>
      <c r="H43" s="14"/>
      <c r="I43" s="14"/>
      <c r="J43" s="14">
        <v>2</v>
      </c>
      <c r="K43" s="14"/>
      <c r="L43" s="14"/>
      <c r="M43" s="30">
        <v>47</v>
      </c>
      <c r="N43" s="29">
        <f t="shared" si="0"/>
        <v>493</v>
      </c>
      <c r="O43" s="14">
        <f t="shared" si="1"/>
        <v>833</v>
      </c>
      <c r="P43" s="14">
        <f t="shared" si="2"/>
        <v>196</v>
      </c>
      <c r="Q43" s="14">
        <f t="shared" si="3"/>
        <v>0</v>
      </c>
      <c r="R43" s="14">
        <f t="shared" si="4"/>
        <v>0</v>
      </c>
      <c r="S43" s="14">
        <f t="shared" si="5"/>
        <v>10</v>
      </c>
      <c r="T43" s="14">
        <f t="shared" si="6"/>
        <v>0</v>
      </c>
      <c r="U43" s="14">
        <f t="shared" si="7"/>
        <v>0</v>
      </c>
      <c r="V43" s="15">
        <f t="shared" si="8"/>
        <v>10</v>
      </c>
      <c r="W43" s="35">
        <f t="shared" si="9"/>
        <v>1542</v>
      </c>
      <c r="AB43" s="9"/>
      <c r="AC43" s="9"/>
      <c r="AD43" s="9"/>
      <c r="AE43" s="9"/>
      <c r="AF43" s="9"/>
      <c r="AG43" s="9"/>
    </row>
    <row r="44" spans="1:33">
      <c r="A44" s="25">
        <v>33</v>
      </c>
      <c r="B44" s="4" t="s">
        <v>485</v>
      </c>
      <c r="C44" s="4" t="s">
        <v>486</v>
      </c>
      <c r="D44" s="26" t="s">
        <v>350</v>
      </c>
      <c r="E44" s="14">
        <v>19</v>
      </c>
      <c r="F44" s="14">
        <v>30</v>
      </c>
      <c r="G44" s="14">
        <v>18</v>
      </c>
      <c r="H44" s="14"/>
      <c r="I44" s="14" t="s">
        <v>73</v>
      </c>
      <c r="J44" s="14">
        <v>3</v>
      </c>
      <c r="K44" s="14"/>
      <c r="L44" s="14"/>
      <c r="M44" s="30">
        <v>37</v>
      </c>
      <c r="N44" s="29">
        <f t="shared" ref="N44:N75" si="10">E44*17</f>
        <v>323</v>
      </c>
      <c r="O44" s="14">
        <f t="shared" ref="O44:O75" si="11">F44*17</f>
        <v>510</v>
      </c>
      <c r="P44" s="14">
        <f t="shared" ref="P44:P75" si="12">IF(G44&gt;17,F44*17,F44*G44)</f>
        <v>510</v>
      </c>
      <c r="Q44" s="14">
        <f t="shared" ref="Q44:Q75" si="13">IF(H44="",0,IF(H44&gt;3,20+((H44-3)*10),0))</f>
        <v>0</v>
      </c>
      <c r="R44" s="14">
        <f t="shared" ref="R44:R75" si="14">IF(I44="",0,15)</f>
        <v>15</v>
      </c>
      <c r="S44" s="14">
        <f t="shared" ref="S44:S75" si="15">IF(J44&lt;3,J44*5,10+(J44-2)*10)</f>
        <v>20</v>
      </c>
      <c r="T44" s="14">
        <f t="shared" ref="T44:T75" si="16">K44*10</f>
        <v>0</v>
      </c>
      <c r="U44" s="14">
        <f t="shared" ref="U44:U75" si="17">IF(L44&gt;69,17,IF(L44&gt;66,15,IF(L44&gt;59,12,IF(L44&gt;49,10,0))))</f>
        <v>0</v>
      </c>
      <c r="V44" s="15">
        <f t="shared" ref="V44:V75" si="18">IF(M44="",0,IF(M44&gt;50,20,10))</f>
        <v>10</v>
      </c>
      <c r="W44" s="35">
        <f t="shared" ref="W44:W75" si="19">SUM(N44:V44)</f>
        <v>1388</v>
      </c>
      <c r="AB44" s="9"/>
      <c r="AC44" s="9"/>
      <c r="AD44" s="9"/>
      <c r="AE44" s="9"/>
      <c r="AF44" s="9"/>
      <c r="AG44" s="9"/>
    </row>
    <row r="45" spans="1:33">
      <c r="A45" s="23">
        <v>34</v>
      </c>
      <c r="B45" s="4" t="s">
        <v>487</v>
      </c>
      <c r="C45" s="4" t="s">
        <v>488</v>
      </c>
      <c r="D45" s="26" t="s">
        <v>356</v>
      </c>
      <c r="E45" s="14">
        <v>29</v>
      </c>
      <c r="F45" s="14">
        <v>40</v>
      </c>
      <c r="G45" s="14">
        <v>3</v>
      </c>
      <c r="H45" s="14"/>
      <c r="I45" s="14"/>
      <c r="J45" s="14"/>
      <c r="K45" s="14"/>
      <c r="L45" s="14"/>
      <c r="M45" s="30">
        <v>45</v>
      </c>
      <c r="N45" s="29">
        <f t="shared" si="10"/>
        <v>493</v>
      </c>
      <c r="O45" s="14">
        <f t="shared" si="11"/>
        <v>680</v>
      </c>
      <c r="P45" s="14">
        <f t="shared" si="12"/>
        <v>120</v>
      </c>
      <c r="Q45" s="14">
        <f t="shared" si="13"/>
        <v>0</v>
      </c>
      <c r="R45" s="14">
        <f t="shared" si="14"/>
        <v>0</v>
      </c>
      <c r="S45" s="14">
        <f t="shared" si="15"/>
        <v>0</v>
      </c>
      <c r="T45" s="14">
        <f t="shared" si="16"/>
        <v>0</v>
      </c>
      <c r="U45" s="14">
        <f t="shared" si="17"/>
        <v>0</v>
      </c>
      <c r="V45" s="15">
        <f t="shared" si="18"/>
        <v>10</v>
      </c>
      <c r="W45" s="35">
        <f t="shared" si="19"/>
        <v>1303</v>
      </c>
      <c r="AB45" s="9"/>
      <c r="AC45" s="9"/>
      <c r="AD45" s="9"/>
      <c r="AE45" s="9"/>
      <c r="AF45" s="9"/>
      <c r="AG45" s="9"/>
    </row>
    <row r="46" spans="1:33">
      <c r="A46" s="25">
        <v>35</v>
      </c>
      <c r="B46" s="4" t="s">
        <v>484</v>
      </c>
      <c r="C46" s="4" t="s">
        <v>457</v>
      </c>
      <c r="D46" s="26" t="s">
        <v>356</v>
      </c>
      <c r="E46" s="14">
        <v>29</v>
      </c>
      <c r="F46" s="14">
        <v>33</v>
      </c>
      <c r="G46" s="14">
        <v>5</v>
      </c>
      <c r="H46" s="14">
        <v>4</v>
      </c>
      <c r="I46" s="14" t="s">
        <v>73</v>
      </c>
      <c r="J46" s="14">
        <v>2</v>
      </c>
      <c r="K46" s="14"/>
      <c r="L46" s="14"/>
      <c r="M46" s="30">
        <v>39</v>
      </c>
      <c r="N46" s="29">
        <f t="shared" si="10"/>
        <v>493</v>
      </c>
      <c r="O46" s="14">
        <f t="shared" si="11"/>
        <v>561</v>
      </c>
      <c r="P46" s="14">
        <f t="shared" si="12"/>
        <v>165</v>
      </c>
      <c r="Q46" s="14">
        <f t="shared" si="13"/>
        <v>30</v>
      </c>
      <c r="R46" s="14">
        <f t="shared" si="14"/>
        <v>15</v>
      </c>
      <c r="S46" s="14">
        <f t="shared" si="15"/>
        <v>10</v>
      </c>
      <c r="T46" s="14">
        <f t="shared" si="16"/>
        <v>0</v>
      </c>
      <c r="U46" s="14">
        <f t="shared" si="17"/>
        <v>0</v>
      </c>
      <c r="V46" s="15">
        <f t="shared" si="18"/>
        <v>10</v>
      </c>
      <c r="W46" s="35">
        <f t="shared" si="19"/>
        <v>1284</v>
      </c>
      <c r="AB46" s="9"/>
      <c r="AC46" s="9"/>
      <c r="AD46" s="9"/>
      <c r="AE46" s="9"/>
      <c r="AF46" s="9"/>
      <c r="AG46" s="9"/>
    </row>
    <row r="47" spans="1:33">
      <c r="A47" s="25">
        <v>36</v>
      </c>
      <c r="B47" s="4" t="s">
        <v>484</v>
      </c>
      <c r="C47" s="4" t="s">
        <v>489</v>
      </c>
      <c r="D47" s="26" t="s">
        <v>137</v>
      </c>
      <c r="E47" s="14">
        <v>29</v>
      </c>
      <c r="F47" s="14">
        <v>20</v>
      </c>
      <c r="G47" s="14">
        <v>18</v>
      </c>
      <c r="H47" s="14"/>
      <c r="I47" s="14" t="s">
        <v>73</v>
      </c>
      <c r="J47" s="14">
        <v>3</v>
      </c>
      <c r="K47" s="14"/>
      <c r="L47" s="14"/>
      <c r="M47" s="30">
        <v>44</v>
      </c>
      <c r="N47" s="29">
        <f t="shared" si="10"/>
        <v>493</v>
      </c>
      <c r="O47" s="14">
        <f t="shared" si="11"/>
        <v>340</v>
      </c>
      <c r="P47" s="14">
        <f t="shared" si="12"/>
        <v>340</v>
      </c>
      <c r="Q47" s="14">
        <f t="shared" si="13"/>
        <v>0</v>
      </c>
      <c r="R47" s="14">
        <f t="shared" si="14"/>
        <v>15</v>
      </c>
      <c r="S47" s="14">
        <f t="shared" si="15"/>
        <v>20</v>
      </c>
      <c r="T47" s="14">
        <f t="shared" si="16"/>
        <v>0</v>
      </c>
      <c r="U47" s="14">
        <f t="shared" si="17"/>
        <v>0</v>
      </c>
      <c r="V47" s="15">
        <f t="shared" si="18"/>
        <v>10</v>
      </c>
      <c r="W47" s="35">
        <f t="shared" si="19"/>
        <v>1218</v>
      </c>
      <c r="AB47" s="9"/>
      <c r="AC47" s="9"/>
      <c r="AD47" s="9"/>
      <c r="AE47" s="9"/>
      <c r="AF47" s="9"/>
      <c r="AG47" s="9"/>
    </row>
    <row r="48" spans="1:33">
      <c r="A48" s="23">
        <v>37</v>
      </c>
      <c r="B48" s="4" t="s">
        <v>490</v>
      </c>
      <c r="C48" s="4" t="s">
        <v>491</v>
      </c>
      <c r="D48" s="26" t="s">
        <v>137</v>
      </c>
      <c r="E48" s="14">
        <v>29</v>
      </c>
      <c r="F48" s="14">
        <v>20</v>
      </c>
      <c r="G48" s="14">
        <v>12</v>
      </c>
      <c r="H48" s="14"/>
      <c r="I48" s="14"/>
      <c r="J48" s="14"/>
      <c r="K48" s="14"/>
      <c r="L48" s="14"/>
      <c r="M48" s="30">
        <v>56</v>
      </c>
      <c r="N48" s="29">
        <f t="shared" si="10"/>
        <v>493</v>
      </c>
      <c r="O48" s="14">
        <f t="shared" si="11"/>
        <v>340</v>
      </c>
      <c r="P48" s="14">
        <f t="shared" si="12"/>
        <v>240</v>
      </c>
      <c r="Q48" s="14">
        <f t="shared" si="13"/>
        <v>0</v>
      </c>
      <c r="R48" s="14">
        <f t="shared" si="14"/>
        <v>0</v>
      </c>
      <c r="S48" s="14">
        <f t="shared" si="15"/>
        <v>0</v>
      </c>
      <c r="T48" s="14">
        <f t="shared" si="16"/>
        <v>0</v>
      </c>
      <c r="U48" s="14">
        <f t="shared" si="17"/>
        <v>0</v>
      </c>
      <c r="V48" s="15">
        <f t="shared" si="18"/>
        <v>20</v>
      </c>
      <c r="W48" s="35">
        <f t="shared" si="19"/>
        <v>1093</v>
      </c>
      <c r="AB48" s="9"/>
      <c r="AC48" s="9"/>
      <c r="AD48" s="9"/>
      <c r="AE48" s="9"/>
      <c r="AF48" s="9"/>
      <c r="AG48" s="9"/>
    </row>
    <row r="49" spans="1:33">
      <c r="A49" s="25">
        <v>38</v>
      </c>
      <c r="B49" s="4" t="s">
        <v>492</v>
      </c>
      <c r="C49" s="4" t="s">
        <v>493</v>
      </c>
      <c r="D49" s="26" t="s">
        <v>395</v>
      </c>
      <c r="E49" s="14">
        <v>29</v>
      </c>
      <c r="F49" s="14">
        <v>19</v>
      </c>
      <c r="G49" s="14">
        <v>11</v>
      </c>
      <c r="H49" s="14">
        <v>4</v>
      </c>
      <c r="I49" s="14" t="s">
        <v>73</v>
      </c>
      <c r="J49" s="14">
        <v>2</v>
      </c>
      <c r="K49" s="14"/>
      <c r="L49" s="14"/>
      <c r="M49" s="30">
        <v>40</v>
      </c>
      <c r="N49" s="29">
        <f t="shared" si="10"/>
        <v>493</v>
      </c>
      <c r="O49" s="14">
        <f t="shared" si="11"/>
        <v>323</v>
      </c>
      <c r="P49" s="14">
        <f t="shared" si="12"/>
        <v>209</v>
      </c>
      <c r="Q49" s="14">
        <f t="shared" si="13"/>
        <v>30</v>
      </c>
      <c r="R49" s="14">
        <f t="shared" si="14"/>
        <v>15</v>
      </c>
      <c r="S49" s="14">
        <f t="shared" si="15"/>
        <v>10</v>
      </c>
      <c r="T49" s="14">
        <f t="shared" si="16"/>
        <v>0</v>
      </c>
      <c r="U49" s="14">
        <f t="shared" si="17"/>
        <v>0</v>
      </c>
      <c r="V49" s="15">
        <f t="shared" si="18"/>
        <v>10</v>
      </c>
      <c r="W49" s="35">
        <f t="shared" si="19"/>
        <v>1090</v>
      </c>
      <c r="AB49" s="9"/>
      <c r="AC49" s="9"/>
      <c r="AD49" s="9"/>
      <c r="AE49" s="9"/>
      <c r="AF49" s="9"/>
      <c r="AG49" s="9"/>
    </row>
    <row r="50" spans="1:33">
      <c r="A50" s="25">
        <v>39</v>
      </c>
      <c r="B50" s="4" t="s">
        <v>457</v>
      </c>
      <c r="C50" s="4" t="s">
        <v>445</v>
      </c>
      <c r="D50" s="26" t="s">
        <v>356</v>
      </c>
      <c r="E50" s="14">
        <v>29</v>
      </c>
      <c r="F50" s="14">
        <v>14</v>
      </c>
      <c r="G50" s="14">
        <v>18</v>
      </c>
      <c r="H50" s="14">
        <v>4</v>
      </c>
      <c r="I50" s="14"/>
      <c r="J50" s="14">
        <v>4</v>
      </c>
      <c r="K50" s="14"/>
      <c r="L50" s="14"/>
      <c r="M50" s="30">
        <v>34</v>
      </c>
      <c r="N50" s="29">
        <f t="shared" si="10"/>
        <v>493</v>
      </c>
      <c r="O50" s="14">
        <f t="shared" si="11"/>
        <v>238</v>
      </c>
      <c r="P50" s="14">
        <f t="shared" si="12"/>
        <v>238</v>
      </c>
      <c r="Q50" s="14">
        <f t="shared" si="13"/>
        <v>30</v>
      </c>
      <c r="R50" s="14">
        <f t="shared" si="14"/>
        <v>0</v>
      </c>
      <c r="S50" s="14">
        <f t="shared" si="15"/>
        <v>30</v>
      </c>
      <c r="T50" s="14">
        <f t="shared" si="16"/>
        <v>0</v>
      </c>
      <c r="U50" s="14">
        <f t="shared" si="17"/>
        <v>0</v>
      </c>
      <c r="V50" s="15">
        <f t="shared" si="18"/>
        <v>10</v>
      </c>
      <c r="W50" s="35">
        <f t="shared" si="19"/>
        <v>1039</v>
      </c>
      <c r="AB50" s="9"/>
      <c r="AC50" s="9"/>
      <c r="AD50" s="9"/>
      <c r="AE50" s="9"/>
      <c r="AF50" s="9"/>
      <c r="AG50" s="9"/>
    </row>
    <row r="51" spans="1:33">
      <c r="A51" s="23">
        <v>40</v>
      </c>
      <c r="B51" s="4" t="s">
        <v>494</v>
      </c>
      <c r="C51" s="4" t="s">
        <v>495</v>
      </c>
      <c r="D51" s="26" t="s">
        <v>358</v>
      </c>
      <c r="E51" s="14">
        <v>9</v>
      </c>
      <c r="F51" s="14">
        <v>41</v>
      </c>
      <c r="G51" s="14"/>
      <c r="H51" s="14"/>
      <c r="I51" s="14"/>
      <c r="J51" s="14"/>
      <c r="K51" s="14"/>
      <c r="L51" s="14"/>
      <c r="M51" s="30">
        <v>47</v>
      </c>
      <c r="N51" s="29">
        <f t="shared" si="10"/>
        <v>153</v>
      </c>
      <c r="O51" s="14">
        <f t="shared" si="11"/>
        <v>697</v>
      </c>
      <c r="P51" s="14">
        <f t="shared" si="12"/>
        <v>0</v>
      </c>
      <c r="Q51" s="14">
        <f t="shared" si="13"/>
        <v>0</v>
      </c>
      <c r="R51" s="14">
        <f t="shared" si="14"/>
        <v>0</v>
      </c>
      <c r="S51" s="14">
        <f t="shared" si="15"/>
        <v>0</v>
      </c>
      <c r="T51" s="14">
        <f t="shared" si="16"/>
        <v>0</v>
      </c>
      <c r="U51" s="14">
        <f t="shared" si="17"/>
        <v>0</v>
      </c>
      <c r="V51" s="15">
        <f t="shared" si="18"/>
        <v>10</v>
      </c>
      <c r="W51" s="35">
        <f t="shared" si="19"/>
        <v>860</v>
      </c>
      <c r="AB51" s="9"/>
      <c r="AC51" s="9"/>
      <c r="AD51" s="9"/>
      <c r="AE51" s="9"/>
      <c r="AF51" s="9"/>
      <c r="AG51" s="9"/>
    </row>
    <row r="52" spans="1:33">
      <c r="A52" s="25">
        <v>41</v>
      </c>
      <c r="B52" s="4" t="s">
        <v>496</v>
      </c>
      <c r="C52" s="4" t="s">
        <v>457</v>
      </c>
      <c r="D52" s="26" t="s">
        <v>358</v>
      </c>
      <c r="E52" s="14">
        <v>19</v>
      </c>
      <c r="F52" s="14">
        <v>15</v>
      </c>
      <c r="G52" s="14">
        <v>17</v>
      </c>
      <c r="H52" s="14"/>
      <c r="I52" s="14"/>
      <c r="J52" s="14"/>
      <c r="K52" s="14"/>
      <c r="L52" s="14">
        <v>80</v>
      </c>
      <c r="M52" s="30">
        <v>47</v>
      </c>
      <c r="N52" s="29">
        <f t="shared" si="10"/>
        <v>323</v>
      </c>
      <c r="O52" s="14">
        <f t="shared" si="11"/>
        <v>255</v>
      </c>
      <c r="P52" s="14">
        <f t="shared" si="12"/>
        <v>255</v>
      </c>
      <c r="Q52" s="14">
        <f t="shared" si="13"/>
        <v>0</v>
      </c>
      <c r="R52" s="14">
        <f t="shared" si="14"/>
        <v>0</v>
      </c>
      <c r="S52" s="14">
        <f t="shared" si="15"/>
        <v>0</v>
      </c>
      <c r="T52" s="14">
        <f t="shared" si="16"/>
        <v>0</v>
      </c>
      <c r="U52" s="14">
        <f t="shared" si="17"/>
        <v>17</v>
      </c>
      <c r="V52" s="15">
        <f t="shared" si="18"/>
        <v>10</v>
      </c>
      <c r="W52" s="35">
        <f t="shared" si="19"/>
        <v>860</v>
      </c>
      <c r="AB52" s="9"/>
      <c r="AC52" s="9"/>
      <c r="AD52" s="9"/>
      <c r="AE52" s="9"/>
      <c r="AF52" s="9"/>
      <c r="AG52" s="9"/>
    </row>
    <row r="53" spans="1:33">
      <c r="A53" s="25">
        <v>42</v>
      </c>
      <c r="B53" s="4" t="s">
        <v>462</v>
      </c>
      <c r="C53" s="4" t="s">
        <v>497</v>
      </c>
      <c r="D53" s="26" t="s">
        <v>369</v>
      </c>
      <c r="E53" s="14">
        <v>29</v>
      </c>
      <c r="F53" s="14">
        <v>10</v>
      </c>
      <c r="G53" s="14">
        <v>18</v>
      </c>
      <c r="H53" s="14"/>
      <c r="I53" s="14" t="s">
        <v>73</v>
      </c>
      <c r="J53" s="14"/>
      <c r="K53" s="14"/>
      <c r="L53" s="14"/>
      <c r="M53" s="30">
        <v>44</v>
      </c>
      <c r="N53" s="29">
        <f t="shared" si="10"/>
        <v>493</v>
      </c>
      <c r="O53" s="14">
        <f t="shared" si="11"/>
        <v>170</v>
      </c>
      <c r="P53" s="14">
        <f t="shared" si="12"/>
        <v>170</v>
      </c>
      <c r="Q53" s="14">
        <f t="shared" si="13"/>
        <v>0</v>
      </c>
      <c r="R53" s="14">
        <f t="shared" si="14"/>
        <v>15</v>
      </c>
      <c r="S53" s="14">
        <f t="shared" si="15"/>
        <v>0</v>
      </c>
      <c r="T53" s="14">
        <f t="shared" si="16"/>
        <v>0</v>
      </c>
      <c r="U53" s="14">
        <f t="shared" si="17"/>
        <v>0</v>
      </c>
      <c r="V53" s="15">
        <f t="shared" si="18"/>
        <v>10</v>
      </c>
      <c r="W53" s="35">
        <f t="shared" si="19"/>
        <v>858</v>
      </c>
      <c r="AB53" s="9"/>
      <c r="AC53" s="9"/>
      <c r="AD53" s="9"/>
      <c r="AE53" s="9"/>
      <c r="AF53" s="9"/>
      <c r="AG53" s="9"/>
    </row>
    <row r="54" spans="1:33">
      <c r="A54" s="23">
        <v>43</v>
      </c>
      <c r="B54" s="4" t="s">
        <v>451</v>
      </c>
      <c r="C54" s="4" t="s">
        <v>498</v>
      </c>
      <c r="D54" s="26" t="s">
        <v>87</v>
      </c>
      <c r="E54" s="14">
        <v>29</v>
      </c>
      <c r="F54" s="14">
        <v>20</v>
      </c>
      <c r="G54" s="14"/>
      <c r="H54" s="14"/>
      <c r="I54" s="14"/>
      <c r="J54" s="14"/>
      <c r="K54" s="14"/>
      <c r="L54" s="14"/>
      <c r="M54" s="30">
        <v>53</v>
      </c>
      <c r="N54" s="29">
        <f t="shared" si="10"/>
        <v>493</v>
      </c>
      <c r="O54" s="14">
        <f t="shared" si="11"/>
        <v>340</v>
      </c>
      <c r="P54" s="14">
        <f t="shared" si="12"/>
        <v>0</v>
      </c>
      <c r="Q54" s="14">
        <f t="shared" si="13"/>
        <v>0</v>
      </c>
      <c r="R54" s="14">
        <f t="shared" si="14"/>
        <v>0</v>
      </c>
      <c r="S54" s="14">
        <f t="shared" si="15"/>
        <v>0</v>
      </c>
      <c r="T54" s="14">
        <f t="shared" si="16"/>
        <v>0</v>
      </c>
      <c r="U54" s="14">
        <f t="shared" si="17"/>
        <v>0</v>
      </c>
      <c r="V54" s="15">
        <f t="shared" si="18"/>
        <v>20</v>
      </c>
      <c r="W54" s="35">
        <f t="shared" si="19"/>
        <v>853</v>
      </c>
      <c r="AB54" s="9"/>
      <c r="AC54" s="9"/>
      <c r="AD54" s="9"/>
      <c r="AE54" s="9"/>
      <c r="AF54" s="9"/>
      <c r="AG54" s="9"/>
    </row>
    <row r="55" spans="1:33">
      <c r="A55" s="25">
        <v>44</v>
      </c>
      <c r="B55" s="4" t="s">
        <v>499</v>
      </c>
      <c r="C55" s="4" t="s">
        <v>498</v>
      </c>
      <c r="D55" s="26" t="s">
        <v>370</v>
      </c>
      <c r="E55" s="14">
        <v>9</v>
      </c>
      <c r="F55" s="14">
        <v>29</v>
      </c>
      <c r="G55" s="14">
        <v>4</v>
      </c>
      <c r="H55" s="14"/>
      <c r="I55" s="14" t="s">
        <v>73</v>
      </c>
      <c r="J55" s="14">
        <v>3</v>
      </c>
      <c r="K55" s="14"/>
      <c r="L55" s="14"/>
      <c r="M55" s="30">
        <v>37</v>
      </c>
      <c r="N55" s="29">
        <f t="shared" si="10"/>
        <v>153</v>
      </c>
      <c r="O55" s="14">
        <f t="shared" si="11"/>
        <v>493</v>
      </c>
      <c r="P55" s="14">
        <f t="shared" si="12"/>
        <v>116</v>
      </c>
      <c r="Q55" s="14">
        <f t="shared" si="13"/>
        <v>0</v>
      </c>
      <c r="R55" s="14">
        <f t="shared" si="14"/>
        <v>15</v>
      </c>
      <c r="S55" s="14">
        <f t="shared" si="15"/>
        <v>20</v>
      </c>
      <c r="T55" s="14">
        <f t="shared" si="16"/>
        <v>0</v>
      </c>
      <c r="U55" s="14">
        <f t="shared" si="17"/>
        <v>0</v>
      </c>
      <c r="V55" s="15">
        <f t="shared" si="18"/>
        <v>10</v>
      </c>
      <c r="W55" s="35">
        <f t="shared" si="19"/>
        <v>807</v>
      </c>
      <c r="AB55" s="9"/>
      <c r="AC55" s="9"/>
      <c r="AD55" s="9"/>
      <c r="AE55" s="9"/>
      <c r="AF55" s="9"/>
      <c r="AG55" s="9"/>
    </row>
    <row r="56" spans="1:33">
      <c r="A56" s="25">
        <v>45</v>
      </c>
      <c r="B56" s="4" t="s">
        <v>500</v>
      </c>
      <c r="C56" s="4" t="s">
        <v>501</v>
      </c>
      <c r="D56" s="26" t="s">
        <v>88</v>
      </c>
      <c r="E56" s="14">
        <v>29</v>
      </c>
      <c r="F56" s="14">
        <v>10</v>
      </c>
      <c r="G56" s="14">
        <v>10</v>
      </c>
      <c r="H56" s="14"/>
      <c r="I56" s="14"/>
      <c r="J56" s="14">
        <v>1</v>
      </c>
      <c r="K56" s="14"/>
      <c r="L56" s="14"/>
      <c r="M56" s="30">
        <v>44</v>
      </c>
      <c r="N56" s="29">
        <f t="shared" si="10"/>
        <v>493</v>
      </c>
      <c r="O56" s="14">
        <f t="shared" si="11"/>
        <v>170</v>
      </c>
      <c r="P56" s="14">
        <f t="shared" si="12"/>
        <v>100</v>
      </c>
      <c r="Q56" s="14">
        <f t="shared" si="13"/>
        <v>0</v>
      </c>
      <c r="R56" s="14">
        <f t="shared" si="14"/>
        <v>0</v>
      </c>
      <c r="S56" s="14">
        <f t="shared" si="15"/>
        <v>5</v>
      </c>
      <c r="T56" s="14">
        <f t="shared" si="16"/>
        <v>0</v>
      </c>
      <c r="U56" s="14">
        <f t="shared" si="17"/>
        <v>0</v>
      </c>
      <c r="V56" s="15">
        <f t="shared" si="18"/>
        <v>10</v>
      </c>
      <c r="W56" s="35">
        <f t="shared" si="19"/>
        <v>778</v>
      </c>
      <c r="AB56" s="9"/>
      <c r="AC56" s="9"/>
      <c r="AD56" s="9"/>
      <c r="AE56" s="9"/>
      <c r="AF56" s="9"/>
      <c r="AG56" s="9"/>
    </row>
    <row r="57" spans="1:33">
      <c r="A57" s="23">
        <v>46</v>
      </c>
      <c r="B57" s="4" t="s">
        <v>502</v>
      </c>
      <c r="C57" s="4" t="s">
        <v>503</v>
      </c>
      <c r="D57" s="26" t="s">
        <v>407</v>
      </c>
      <c r="E57" s="14">
        <v>29</v>
      </c>
      <c r="F57" s="14">
        <v>4</v>
      </c>
      <c r="G57" s="14">
        <v>18</v>
      </c>
      <c r="H57" s="14"/>
      <c r="I57" s="14"/>
      <c r="J57" s="14"/>
      <c r="K57" s="14"/>
      <c r="L57" s="14"/>
      <c r="M57" s="30">
        <v>57</v>
      </c>
      <c r="N57" s="29">
        <f t="shared" si="10"/>
        <v>493</v>
      </c>
      <c r="O57" s="14">
        <f t="shared" si="11"/>
        <v>68</v>
      </c>
      <c r="P57" s="14">
        <f t="shared" si="12"/>
        <v>68</v>
      </c>
      <c r="Q57" s="14">
        <f t="shared" si="13"/>
        <v>0</v>
      </c>
      <c r="R57" s="14">
        <f t="shared" si="14"/>
        <v>0</v>
      </c>
      <c r="S57" s="14">
        <f t="shared" si="15"/>
        <v>0</v>
      </c>
      <c r="T57" s="14">
        <f t="shared" si="16"/>
        <v>0</v>
      </c>
      <c r="U57" s="14">
        <f t="shared" si="17"/>
        <v>0</v>
      </c>
      <c r="V57" s="15">
        <f t="shared" si="18"/>
        <v>20</v>
      </c>
      <c r="W57" s="35">
        <f t="shared" si="19"/>
        <v>649</v>
      </c>
      <c r="AB57" s="9"/>
      <c r="AC57" s="9"/>
      <c r="AD57" s="9"/>
      <c r="AE57" s="9"/>
      <c r="AF57" s="9"/>
      <c r="AG57" s="9"/>
    </row>
    <row r="58" spans="1:33">
      <c r="A58" s="25">
        <v>47</v>
      </c>
      <c r="B58" s="4" t="s">
        <v>491</v>
      </c>
      <c r="C58" s="4" t="s">
        <v>443</v>
      </c>
      <c r="D58" s="26" t="s">
        <v>137</v>
      </c>
      <c r="E58" s="14">
        <v>23</v>
      </c>
      <c r="F58" s="14">
        <v>6</v>
      </c>
      <c r="G58" s="14">
        <v>10</v>
      </c>
      <c r="H58" s="14">
        <v>4</v>
      </c>
      <c r="I58" s="14"/>
      <c r="J58" s="14">
        <v>2</v>
      </c>
      <c r="K58" s="14"/>
      <c r="L58" s="14"/>
      <c r="M58" s="30">
        <v>37</v>
      </c>
      <c r="N58" s="29">
        <f t="shared" si="10"/>
        <v>391</v>
      </c>
      <c r="O58" s="14">
        <f t="shared" si="11"/>
        <v>102</v>
      </c>
      <c r="P58" s="14">
        <f t="shared" si="12"/>
        <v>60</v>
      </c>
      <c r="Q58" s="14">
        <f t="shared" si="13"/>
        <v>30</v>
      </c>
      <c r="R58" s="14">
        <f t="shared" si="14"/>
        <v>0</v>
      </c>
      <c r="S58" s="14">
        <f t="shared" si="15"/>
        <v>10</v>
      </c>
      <c r="T58" s="14">
        <f t="shared" si="16"/>
        <v>0</v>
      </c>
      <c r="U58" s="14">
        <f t="shared" si="17"/>
        <v>0</v>
      </c>
      <c r="V58" s="15">
        <f t="shared" si="18"/>
        <v>10</v>
      </c>
      <c r="W58" s="35">
        <f t="shared" si="19"/>
        <v>603</v>
      </c>
      <c r="AB58" s="9"/>
      <c r="AC58" s="9"/>
      <c r="AD58" s="9"/>
      <c r="AE58" s="9"/>
      <c r="AF58" s="9"/>
      <c r="AG58" s="9"/>
    </row>
    <row r="59" spans="1:33">
      <c r="A59" s="25">
        <v>48</v>
      </c>
      <c r="B59" s="4" t="s">
        <v>499</v>
      </c>
      <c r="C59" s="4" t="s">
        <v>470</v>
      </c>
      <c r="D59" s="26" t="s">
        <v>374</v>
      </c>
      <c r="E59" s="14">
        <v>29</v>
      </c>
      <c r="F59" s="14"/>
      <c r="G59" s="14"/>
      <c r="H59" s="14">
        <v>4</v>
      </c>
      <c r="I59" s="14" t="s">
        <v>73</v>
      </c>
      <c r="J59" s="14">
        <v>3</v>
      </c>
      <c r="K59" s="14"/>
      <c r="L59" s="14"/>
      <c r="M59" s="30">
        <v>43</v>
      </c>
      <c r="N59" s="29">
        <f t="shared" si="10"/>
        <v>493</v>
      </c>
      <c r="O59" s="14">
        <f t="shared" si="11"/>
        <v>0</v>
      </c>
      <c r="P59" s="14">
        <f t="shared" si="12"/>
        <v>0</v>
      </c>
      <c r="Q59" s="14">
        <f t="shared" si="13"/>
        <v>30</v>
      </c>
      <c r="R59" s="14">
        <f t="shared" si="14"/>
        <v>15</v>
      </c>
      <c r="S59" s="14">
        <f t="shared" si="15"/>
        <v>20</v>
      </c>
      <c r="T59" s="14">
        <f t="shared" si="16"/>
        <v>0</v>
      </c>
      <c r="U59" s="14">
        <f t="shared" si="17"/>
        <v>0</v>
      </c>
      <c r="V59" s="15">
        <f t="shared" si="18"/>
        <v>10</v>
      </c>
      <c r="W59" s="35">
        <f t="shared" si="19"/>
        <v>568</v>
      </c>
      <c r="AB59" s="9"/>
      <c r="AC59" s="9"/>
      <c r="AD59" s="9"/>
      <c r="AE59" s="9"/>
      <c r="AF59" s="9"/>
      <c r="AG59" s="9"/>
    </row>
    <row r="60" spans="1:33">
      <c r="A60" s="23">
        <v>49</v>
      </c>
      <c r="B60" s="4" t="s">
        <v>504</v>
      </c>
      <c r="C60" s="4" t="s">
        <v>470</v>
      </c>
      <c r="D60" s="26" t="s">
        <v>398</v>
      </c>
      <c r="E60" s="14">
        <v>29</v>
      </c>
      <c r="F60" s="14"/>
      <c r="G60" s="14"/>
      <c r="H60" s="14">
        <v>4</v>
      </c>
      <c r="I60" s="14"/>
      <c r="J60" s="14">
        <v>4</v>
      </c>
      <c r="K60" s="14"/>
      <c r="L60" s="14"/>
      <c r="M60" s="30">
        <v>35</v>
      </c>
      <c r="N60" s="29">
        <f t="shared" si="10"/>
        <v>493</v>
      </c>
      <c r="O60" s="14">
        <f t="shared" si="11"/>
        <v>0</v>
      </c>
      <c r="P60" s="14">
        <f t="shared" si="12"/>
        <v>0</v>
      </c>
      <c r="Q60" s="14">
        <f t="shared" si="13"/>
        <v>30</v>
      </c>
      <c r="R60" s="14">
        <f t="shared" si="14"/>
        <v>0</v>
      </c>
      <c r="S60" s="14">
        <f t="shared" si="15"/>
        <v>30</v>
      </c>
      <c r="T60" s="14">
        <f t="shared" si="16"/>
        <v>0</v>
      </c>
      <c r="U60" s="14">
        <f t="shared" si="17"/>
        <v>0</v>
      </c>
      <c r="V60" s="15">
        <f t="shared" si="18"/>
        <v>10</v>
      </c>
      <c r="W60" s="35">
        <f t="shared" si="19"/>
        <v>563</v>
      </c>
      <c r="AB60" s="9"/>
      <c r="AC60" s="9"/>
      <c r="AD60" s="9"/>
      <c r="AE60" s="9"/>
      <c r="AF60" s="9"/>
      <c r="AG60" s="9"/>
    </row>
    <row r="61" spans="1:33">
      <c r="A61" s="25">
        <v>50</v>
      </c>
      <c r="B61" s="4" t="s">
        <v>462</v>
      </c>
      <c r="C61" s="4" t="s">
        <v>458</v>
      </c>
      <c r="D61" s="26" t="s">
        <v>370</v>
      </c>
      <c r="E61" s="14">
        <v>29</v>
      </c>
      <c r="F61" s="14"/>
      <c r="G61" s="14"/>
      <c r="H61" s="14">
        <v>5</v>
      </c>
      <c r="I61" s="14"/>
      <c r="J61" s="14">
        <v>2</v>
      </c>
      <c r="K61" s="14"/>
      <c r="L61" s="14"/>
      <c r="M61" s="30">
        <v>42</v>
      </c>
      <c r="N61" s="29">
        <f t="shared" si="10"/>
        <v>493</v>
      </c>
      <c r="O61" s="14">
        <f t="shared" si="11"/>
        <v>0</v>
      </c>
      <c r="P61" s="14">
        <f t="shared" si="12"/>
        <v>0</v>
      </c>
      <c r="Q61" s="14">
        <f t="shared" si="13"/>
        <v>40</v>
      </c>
      <c r="R61" s="14">
        <f t="shared" si="14"/>
        <v>0</v>
      </c>
      <c r="S61" s="14">
        <f t="shared" si="15"/>
        <v>10</v>
      </c>
      <c r="T61" s="14">
        <f t="shared" si="16"/>
        <v>0</v>
      </c>
      <c r="U61" s="14">
        <f t="shared" si="17"/>
        <v>0</v>
      </c>
      <c r="V61" s="15">
        <f t="shared" si="18"/>
        <v>10</v>
      </c>
      <c r="W61" s="35">
        <f t="shared" si="19"/>
        <v>553</v>
      </c>
      <c r="AB61" s="9"/>
      <c r="AC61" s="9"/>
      <c r="AD61" s="9"/>
      <c r="AE61" s="9"/>
      <c r="AF61" s="9"/>
      <c r="AG61" s="9"/>
    </row>
    <row r="62" spans="1:33">
      <c r="A62" s="25">
        <v>51</v>
      </c>
      <c r="B62" s="4" t="s">
        <v>505</v>
      </c>
      <c r="C62" s="4" t="s">
        <v>506</v>
      </c>
      <c r="D62" s="26" t="s">
        <v>375</v>
      </c>
      <c r="E62" s="14">
        <v>29</v>
      </c>
      <c r="F62" s="14"/>
      <c r="G62" s="14"/>
      <c r="H62" s="14">
        <v>4</v>
      </c>
      <c r="I62" s="14"/>
      <c r="J62" s="14"/>
      <c r="K62" s="14"/>
      <c r="L62" s="14"/>
      <c r="M62" s="30">
        <v>53</v>
      </c>
      <c r="N62" s="29">
        <f t="shared" si="10"/>
        <v>493</v>
      </c>
      <c r="O62" s="14">
        <f t="shared" si="11"/>
        <v>0</v>
      </c>
      <c r="P62" s="14">
        <f t="shared" si="12"/>
        <v>0</v>
      </c>
      <c r="Q62" s="14">
        <f t="shared" si="13"/>
        <v>30</v>
      </c>
      <c r="R62" s="14">
        <f t="shared" si="14"/>
        <v>0</v>
      </c>
      <c r="S62" s="14">
        <f t="shared" si="15"/>
        <v>0</v>
      </c>
      <c r="T62" s="14">
        <f t="shared" si="16"/>
        <v>0</v>
      </c>
      <c r="U62" s="14">
        <f t="shared" si="17"/>
        <v>0</v>
      </c>
      <c r="V62" s="15">
        <f t="shared" si="18"/>
        <v>20</v>
      </c>
      <c r="W62" s="35">
        <f t="shared" si="19"/>
        <v>543</v>
      </c>
      <c r="AB62" s="9"/>
      <c r="AC62" s="9"/>
      <c r="AD62" s="9"/>
      <c r="AE62" s="9"/>
      <c r="AF62" s="9"/>
      <c r="AG62" s="9"/>
    </row>
    <row r="63" spans="1:33">
      <c r="A63" s="23">
        <v>52</v>
      </c>
      <c r="B63" s="4" t="s">
        <v>507</v>
      </c>
      <c r="C63" s="4" t="s">
        <v>508</v>
      </c>
      <c r="D63" s="26" t="s">
        <v>351</v>
      </c>
      <c r="E63" s="14">
        <v>23</v>
      </c>
      <c r="F63" s="14">
        <v>4</v>
      </c>
      <c r="G63" s="14">
        <v>18</v>
      </c>
      <c r="H63" s="14"/>
      <c r="I63" s="14"/>
      <c r="J63" s="14">
        <v>1</v>
      </c>
      <c r="K63" s="14"/>
      <c r="L63" s="14"/>
      <c r="M63" s="30">
        <v>40</v>
      </c>
      <c r="N63" s="29">
        <f t="shared" si="10"/>
        <v>391</v>
      </c>
      <c r="O63" s="14">
        <f t="shared" si="11"/>
        <v>68</v>
      </c>
      <c r="P63" s="14">
        <f t="shared" si="12"/>
        <v>68</v>
      </c>
      <c r="Q63" s="14">
        <f t="shared" si="13"/>
        <v>0</v>
      </c>
      <c r="R63" s="14">
        <f t="shared" si="14"/>
        <v>0</v>
      </c>
      <c r="S63" s="14">
        <f t="shared" si="15"/>
        <v>5</v>
      </c>
      <c r="T63" s="14">
        <f t="shared" si="16"/>
        <v>0</v>
      </c>
      <c r="U63" s="14">
        <f t="shared" si="17"/>
        <v>0</v>
      </c>
      <c r="V63" s="15">
        <f t="shared" si="18"/>
        <v>10</v>
      </c>
      <c r="W63" s="35">
        <f t="shared" si="19"/>
        <v>542</v>
      </c>
      <c r="AB63" s="9"/>
      <c r="AC63" s="9"/>
      <c r="AD63" s="9"/>
      <c r="AE63" s="9"/>
      <c r="AF63" s="9"/>
      <c r="AG63" s="9"/>
    </row>
    <row r="64" spans="1:33">
      <c r="A64" s="25">
        <v>53</v>
      </c>
      <c r="B64" s="4" t="s">
        <v>509</v>
      </c>
      <c r="C64" s="4" t="s">
        <v>510</v>
      </c>
      <c r="D64" s="26" t="s">
        <v>356</v>
      </c>
      <c r="E64" s="49">
        <v>9</v>
      </c>
      <c r="F64" s="49">
        <v>10</v>
      </c>
      <c r="G64" s="49">
        <v>18</v>
      </c>
      <c r="H64" s="49"/>
      <c r="I64" s="49"/>
      <c r="J64" s="49">
        <v>1</v>
      </c>
      <c r="K64" s="49"/>
      <c r="L64" s="49">
        <v>51</v>
      </c>
      <c r="M64" s="50">
        <v>51</v>
      </c>
      <c r="N64" s="29">
        <f t="shared" si="10"/>
        <v>153</v>
      </c>
      <c r="O64" s="14">
        <f t="shared" si="11"/>
        <v>170</v>
      </c>
      <c r="P64" s="14">
        <f t="shared" si="12"/>
        <v>170</v>
      </c>
      <c r="Q64" s="14">
        <f t="shared" si="13"/>
        <v>0</v>
      </c>
      <c r="R64" s="14">
        <f t="shared" si="14"/>
        <v>0</v>
      </c>
      <c r="S64" s="14">
        <f t="shared" si="15"/>
        <v>5</v>
      </c>
      <c r="T64" s="14">
        <f t="shared" si="16"/>
        <v>0</v>
      </c>
      <c r="U64" s="14">
        <f t="shared" si="17"/>
        <v>10</v>
      </c>
      <c r="V64" s="15">
        <f t="shared" si="18"/>
        <v>20</v>
      </c>
      <c r="W64" s="35">
        <f t="shared" si="19"/>
        <v>528</v>
      </c>
      <c r="AB64" s="9"/>
      <c r="AC64" s="9"/>
      <c r="AD64" s="9"/>
      <c r="AE64" s="9"/>
      <c r="AF64" s="9"/>
      <c r="AG64" s="9"/>
    </row>
    <row r="65" spans="1:33">
      <c r="A65" s="25">
        <v>54</v>
      </c>
      <c r="B65" s="4" t="s">
        <v>459</v>
      </c>
      <c r="C65" s="4" t="s">
        <v>506</v>
      </c>
      <c r="D65" s="26" t="s">
        <v>87</v>
      </c>
      <c r="E65" s="14">
        <v>28</v>
      </c>
      <c r="F65" s="14"/>
      <c r="G65" s="14"/>
      <c r="H65" s="14"/>
      <c r="I65" s="14" t="s">
        <v>73</v>
      </c>
      <c r="J65" s="14">
        <v>3</v>
      </c>
      <c r="K65" s="14"/>
      <c r="L65" s="14"/>
      <c r="M65" s="30">
        <v>45</v>
      </c>
      <c r="N65" s="29">
        <f t="shared" si="10"/>
        <v>476</v>
      </c>
      <c r="O65" s="14">
        <f t="shared" si="11"/>
        <v>0</v>
      </c>
      <c r="P65" s="14">
        <f t="shared" si="12"/>
        <v>0</v>
      </c>
      <c r="Q65" s="14">
        <f t="shared" si="13"/>
        <v>0</v>
      </c>
      <c r="R65" s="14">
        <f t="shared" si="14"/>
        <v>15</v>
      </c>
      <c r="S65" s="14">
        <f t="shared" si="15"/>
        <v>20</v>
      </c>
      <c r="T65" s="14">
        <f t="shared" si="16"/>
        <v>0</v>
      </c>
      <c r="U65" s="14">
        <f t="shared" si="17"/>
        <v>0</v>
      </c>
      <c r="V65" s="15">
        <f t="shared" si="18"/>
        <v>10</v>
      </c>
      <c r="W65" s="35">
        <f t="shared" si="19"/>
        <v>521</v>
      </c>
      <c r="AB65" s="9"/>
      <c r="AC65" s="9"/>
      <c r="AD65" s="9"/>
      <c r="AE65" s="9"/>
      <c r="AF65" s="9"/>
      <c r="AG65" s="9"/>
    </row>
    <row r="66" spans="1:33">
      <c r="A66" s="23">
        <v>55</v>
      </c>
      <c r="B66" s="4" t="s">
        <v>443</v>
      </c>
      <c r="C66" s="4" t="s">
        <v>511</v>
      </c>
      <c r="D66" s="26" t="s">
        <v>359</v>
      </c>
      <c r="E66" s="14">
        <v>29</v>
      </c>
      <c r="F66" s="14"/>
      <c r="G66" s="14"/>
      <c r="H66" s="14"/>
      <c r="I66" s="14" t="s">
        <v>73</v>
      </c>
      <c r="J66" s="14"/>
      <c r="K66" s="14"/>
      <c r="L66" s="14"/>
      <c r="M66" s="30">
        <v>48</v>
      </c>
      <c r="N66" s="29">
        <f t="shared" si="10"/>
        <v>493</v>
      </c>
      <c r="O66" s="14">
        <f t="shared" si="11"/>
        <v>0</v>
      </c>
      <c r="P66" s="14">
        <f t="shared" si="12"/>
        <v>0</v>
      </c>
      <c r="Q66" s="14">
        <f t="shared" si="13"/>
        <v>0</v>
      </c>
      <c r="R66" s="14">
        <f t="shared" si="14"/>
        <v>15</v>
      </c>
      <c r="S66" s="14">
        <f t="shared" si="15"/>
        <v>0</v>
      </c>
      <c r="T66" s="14">
        <f t="shared" si="16"/>
        <v>0</v>
      </c>
      <c r="U66" s="14">
        <f t="shared" si="17"/>
        <v>0</v>
      </c>
      <c r="V66" s="15">
        <f t="shared" si="18"/>
        <v>10</v>
      </c>
      <c r="W66" s="35">
        <f t="shared" si="19"/>
        <v>518</v>
      </c>
      <c r="AB66" s="9"/>
      <c r="AC66" s="9"/>
      <c r="AD66" s="9"/>
      <c r="AE66" s="9"/>
      <c r="AF66" s="9"/>
      <c r="AG66" s="9"/>
    </row>
    <row r="67" spans="1:33">
      <c r="A67" s="25">
        <v>56</v>
      </c>
      <c r="B67" s="4" t="s">
        <v>512</v>
      </c>
      <c r="C67" s="4" t="s">
        <v>469</v>
      </c>
      <c r="D67" s="26" t="s">
        <v>364</v>
      </c>
      <c r="E67" s="14">
        <v>24</v>
      </c>
      <c r="F67" s="14"/>
      <c r="G67" s="14"/>
      <c r="H67" s="14">
        <v>6</v>
      </c>
      <c r="I67" s="14"/>
      <c r="J67" s="14"/>
      <c r="K67" s="14"/>
      <c r="L67" s="14"/>
      <c r="M67" s="30">
        <v>24</v>
      </c>
      <c r="N67" s="29">
        <f t="shared" si="10"/>
        <v>408</v>
      </c>
      <c r="O67" s="14">
        <f t="shared" si="11"/>
        <v>0</v>
      </c>
      <c r="P67" s="14">
        <f t="shared" si="12"/>
        <v>0</v>
      </c>
      <c r="Q67" s="14">
        <f t="shared" si="13"/>
        <v>50</v>
      </c>
      <c r="R67" s="14">
        <f t="shared" si="14"/>
        <v>0</v>
      </c>
      <c r="S67" s="14">
        <f t="shared" si="15"/>
        <v>0</v>
      </c>
      <c r="T67" s="14">
        <f t="shared" si="16"/>
        <v>0</v>
      </c>
      <c r="U67" s="14">
        <f t="shared" si="17"/>
        <v>0</v>
      </c>
      <c r="V67" s="15">
        <f t="shared" si="18"/>
        <v>10</v>
      </c>
      <c r="W67" s="35">
        <f t="shared" si="19"/>
        <v>468</v>
      </c>
      <c r="AB67" s="9"/>
      <c r="AC67" s="9"/>
      <c r="AD67" s="9"/>
      <c r="AE67" s="9"/>
      <c r="AF67" s="9"/>
      <c r="AG67" s="9"/>
    </row>
    <row r="68" spans="1:33">
      <c r="A68" s="25">
        <v>57</v>
      </c>
      <c r="B68" s="4" t="s">
        <v>475</v>
      </c>
      <c r="C68" s="4" t="s">
        <v>513</v>
      </c>
      <c r="D68" s="26" t="s">
        <v>377</v>
      </c>
      <c r="E68" s="14">
        <v>24</v>
      </c>
      <c r="F68" s="14"/>
      <c r="G68" s="14"/>
      <c r="H68" s="14">
        <v>5</v>
      </c>
      <c r="I68" s="14"/>
      <c r="J68" s="14"/>
      <c r="K68" s="14"/>
      <c r="L68" s="14"/>
      <c r="M68" s="30">
        <v>54</v>
      </c>
      <c r="N68" s="29">
        <f t="shared" si="10"/>
        <v>408</v>
      </c>
      <c r="O68" s="14">
        <f t="shared" si="11"/>
        <v>0</v>
      </c>
      <c r="P68" s="14">
        <f t="shared" si="12"/>
        <v>0</v>
      </c>
      <c r="Q68" s="14">
        <f t="shared" si="13"/>
        <v>40</v>
      </c>
      <c r="R68" s="14">
        <f t="shared" si="14"/>
        <v>0</v>
      </c>
      <c r="S68" s="14">
        <f t="shared" si="15"/>
        <v>0</v>
      </c>
      <c r="T68" s="14">
        <f t="shared" si="16"/>
        <v>0</v>
      </c>
      <c r="U68" s="14">
        <f t="shared" si="17"/>
        <v>0</v>
      </c>
      <c r="V68" s="15">
        <f t="shared" si="18"/>
        <v>20</v>
      </c>
      <c r="W68" s="35">
        <f t="shared" si="19"/>
        <v>468</v>
      </c>
      <c r="AB68" s="9"/>
      <c r="AC68" s="9"/>
      <c r="AD68" s="9"/>
      <c r="AE68" s="9"/>
      <c r="AF68" s="9"/>
      <c r="AG68" s="9"/>
    </row>
    <row r="69" spans="1:33">
      <c r="A69" s="23">
        <v>58</v>
      </c>
      <c r="B69" s="4" t="s">
        <v>457</v>
      </c>
      <c r="C69" s="4" t="s">
        <v>498</v>
      </c>
      <c r="D69" s="26" t="s">
        <v>355</v>
      </c>
      <c r="E69" s="14">
        <v>24</v>
      </c>
      <c r="F69" s="14"/>
      <c r="G69" s="14"/>
      <c r="H69" s="14"/>
      <c r="I69" s="14" t="s">
        <v>73</v>
      </c>
      <c r="J69" s="14">
        <v>2</v>
      </c>
      <c r="K69" s="14"/>
      <c r="L69" s="14"/>
      <c r="M69" s="30">
        <v>55</v>
      </c>
      <c r="N69" s="29">
        <f t="shared" si="10"/>
        <v>408</v>
      </c>
      <c r="O69" s="14">
        <f t="shared" si="11"/>
        <v>0</v>
      </c>
      <c r="P69" s="14">
        <f t="shared" si="12"/>
        <v>0</v>
      </c>
      <c r="Q69" s="14">
        <f t="shared" si="13"/>
        <v>0</v>
      </c>
      <c r="R69" s="14">
        <f t="shared" si="14"/>
        <v>15</v>
      </c>
      <c r="S69" s="14">
        <f t="shared" si="15"/>
        <v>10</v>
      </c>
      <c r="T69" s="14">
        <f t="shared" si="16"/>
        <v>0</v>
      </c>
      <c r="U69" s="14">
        <f t="shared" si="17"/>
        <v>0</v>
      </c>
      <c r="V69" s="15">
        <f t="shared" si="18"/>
        <v>20</v>
      </c>
      <c r="W69" s="35">
        <f t="shared" si="19"/>
        <v>453</v>
      </c>
      <c r="AB69" s="9"/>
      <c r="AC69" s="9"/>
      <c r="AD69" s="9"/>
      <c r="AE69" s="9"/>
      <c r="AF69" s="9"/>
      <c r="AG69" s="9"/>
    </row>
    <row r="70" spans="1:33">
      <c r="A70" s="25">
        <v>59</v>
      </c>
      <c r="B70" s="4" t="s">
        <v>484</v>
      </c>
      <c r="C70" s="4" t="s">
        <v>459</v>
      </c>
      <c r="D70" s="26" t="s">
        <v>358</v>
      </c>
      <c r="E70" s="14">
        <v>25</v>
      </c>
      <c r="F70" s="14"/>
      <c r="G70" s="14"/>
      <c r="H70" s="14"/>
      <c r="I70" s="14"/>
      <c r="J70" s="14">
        <v>1</v>
      </c>
      <c r="K70" s="14">
        <v>1</v>
      </c>
      <c r="L70" s="14"/>
      <c r="M70" s="30">
        <v>41</v>
      </c>
      <c r="N70" s="29">
        <f t="shared" si="10"/>
        <v>425</v>
      </c>
      <c r="O70" s="14">
        <f t="shared" si="11"/>
        <v>0</v>
      </c>
      <c r="P70" s="14">
        <f t="shared" si="12"/>
        <v>0</v>
      </c>
      <c r="Q70" s="14">
        <f t="shared" si="13"/>
        <v>0</v>
      </c>
      <c r="R70" s="14">
        <f t="shared" si="14"/>
        <v>0</v>
      </c>
      <c r="S70" s="14">
        <f t="shared" si="15"/>
        <v>5</v>
      </c>
      <c r="T70" s="14">
        <f t="shared" si="16"/>
        <v>10</v>
      </c>
      <c r="U70" s="14">
        <f t="shared" si="17"/>
        <v>0</v>
      </c>
      <c r="V70" s="15">
        <f t="shared" si="18"/>
        <v>10</v>
      </c>
      <c r="W70" s="35">
        <f t="shared" si="19"/>
        <v>450</v>
      </c>
      <c r="AB70" s="9"/>
      <c r="AC70" s="9"/>
      <c r="AD70" s="9"/>
      <c r="AE70" s="9"/>
      <c r="AF70" s="9"/>
      <c r="AG70" s="9"/>
    </row>
    <row r="71" spans="1:33">
      <c r="A71" s="25">
        <v>60</v>
      </c>
      <c r="B71" s="4" t="s">
        <v>499</v>
      </c>
      <c r="C71" s="4" t="s">
        <v>514</v>
      </c>
      <c r="D71" s="26" t="s">
        <v>373</v>
      </c>
      <c r="E71" s="14">
        <v>9</v>
      </c>
      <c r="F71" s="14">
        <v>8</v>
      </c>
      <c r="G71" s="14">
        <v>24</v>
      </c>
      <c r="H71" s="14"/>
      <c r="I71" s="14"/>
      <c r="J71" s="14">
        <v>2</v>
      </c>
      <c r="K71" s="14"/>
      <c r="L71" s="14"/>
      <c r="M71" s="30">
        <v>40</v>
      </c>
      <c r="N71" s="29">
        <f t="shared" si="10"/>
        <v>153</v>
      </c>
      <c r="O71" s="14">
        <f t="shared" si="11"/>
        <v>136</v>
      </c>
      <c r="P71" s="14">
        <f t="shared" si="12"/>
        <v>136</v>
      </c>
      <c r="Q71" s="14">
        <f t="shared" si="13"/>
        <v>0</v>
      </c>
      <c r="R71" s="14">
        <f t="shared" si="14"/>
        <v>0</v>
      </c>
      <c r="S71" s="14">
        <f t="shared" si="15"/>
        <v>10</v>
      </c>
      <c r="T71" s="14">
        <f t="shared" si="16"/>
        <v>0</v>
      </c>
      <c r="U71" s="14">
        <f t="shared" si="17"/>
        <v>0</v>
      </c>
      <c r="V71" s="15">
        <f t="shared" si="18"/>
        <v>10</v>
      </c>
      <c r="W71" s="35">
        <f t="shared" si="19"/>
        <v>445</v>
      </c>
      <c r="AB71" s="9"/>
      <c r="AC71" s="9"/>
      <c r="AD71" s="9"/>
      <c r="AE71" s="9"/>
      <c r="AF71" s="9"/>
      <c r="AG71" s="9"/>
    </row>
    <row r="72" spans="1:33">
      <c r="A72" s="23">
        <v>61</v>
      </c>
      <c r="B72" s="4" t="s">
        <v>494</v>
      </c>
      <c r="C72" s="4" t="s">
        <v>515</v>
      </c>
      <c r="D72" s="26" t="s">
        <v>358</v>
      </c>
      <c r="E72" s="14">
        <v>23</v>
      </c>
      <c r="F72" s="14"/>
      <c r="G72" s="14"/>
      <c r="H72" s="14">
        <v>4</v>
      </c>
      <c r="I72" s="14"/>
      <c r="J72" s="14">
        <v>2</v>
      </c>
      <c r="K72" s="14"/>
      <c r="L72" s="14"/>
      <c r="M72" s="30">
        <v>48</v>
      </c>
      <c r="N72" s="29">
        <f t="shared" si="10"/>
        <v>391</v>
      </c>
      <c r="O72" s="14">
        <f t="shared" si="11"/>
        <v>0</v>
      </c>
      <c r="P72" s="14">
        <f t="shared" si="12"/>
        <v>0</v>
      </c>
      <c r="Q72" s="14">
        <f t="shared" si="13"/>
        <v>30</v>
      </c>
      <c r="R72" s="14">
        <f t="shared" si="14"/>
        <v>0</v>
      </c>
      <c r="S72" s="14">
        <f t="shared" si="15"/>
        <v>10</v>
      </c>
      <c r="T72" s="14">
        <f t="shared" si="16"/>
        <v>0</v>
      </c>
      <c r="U72" s="14">
        <f t="shared" si="17"/>
        <v>0</v>
      </c>
      <c r="V72" s="15">
        <f t="shared" si="18"/>
        <v>10</v>
      </c>
      <c r="W72" s="35">
        <f t="shared" si="19"/>
        <v>441</v>
      </c>
      <c r="AB72" s="9"/>
      <c r="AC72" s="9"/>
      <c r="AD72" s="9"/>
      <c r="AE72" s="9"/>
      <c r="AF72" s="9"/>
      <c r="AG72" s="9"/>
    </row>
    <row r="73" spans="1:33">
      <c r="A73" s="25">
        <v>62</v>
      </c>
      <c r="B73" s="4" t="s">
        <v>516</v>
      </c>
      <c r="C73" s="4" t="s">
        <v>453</v>
      </c>
      <c r="D73" s="26" t="s">
        <v>88</v>
      </c>
      <c r="E73" s="14">
        <v>23</v>
      </c>
      <c r="F73" s="14"/>
      <c r="G73" s="14"/>
      <c r="H73" s="14"/>
      <c r="I73" s="14" t="s">
        <v>73</v>
      </c>
      <c r="J73" s="14">
        <v>3</v>
      </c>
      <c r="K73" s="14"/>
      <c r="L73" s="14"/>
      <c r="M73" s="30">
        <v>45</v>
      </c>
      <c r="N73" s="29">
        <f t="shared" si="10"/>
        <v>391</v>
      </c>
      <c r="O73" s="14">
        <f t="shared" si="11"/>
        <v>0</v>
      </c>
      <c r="P73" s="14">
        <f t="shared" si="12"/>
        <v>0</v>
      </c>
      <c r="Q73" s="14">
        <f t="shared" si="13"/>
        <v>0</v>
      </c>
      <c r="R73" s="14">
        <f t="shared" si="14"/>
        <v>15</v>
      </c>
      <c r="S73" s="14">
        <f t="shared" si="15"/>
        <v>20</v>
      </c>
      <c r="T73" s="14">
        <f t="shared" si="16"/>
        <v>0</v>
      </c>
      <c r="U73" s="14">
        <f t="shared" si="17"/>
        <v>0</v>
      </c>
      <c r="V73" s="15">
        <f t="shared" si="18"/>
        <v>10</v>
      </c>
      <c r="W73" s="35">
        <f t="shared" si="19"/>
        <v>436</v>
      </c>
      <c r="AB73" s="9"/>
      <c r="AC73" s="9"/>
      <c r="AD73" s="9"/>
      <c r="AE73" s="9"/>
      <c r="AF73" s="9"/>
      <c r="AG73" s="9"/>
    </row>
    <row r="74" spans="1:33">
      <c r="A74" s="25">
        <v>63</v>
      </c>
      <c r="B74" s="4" t="s">
        <v>517</v>
      </c>
      <c r="C74" s="4" t="s">
        <v>518</v>
      </c>
      <c r="D74" s="26" t="s">
        <v>377</v>
      </c>
      <c r="E74" s="14">
        <v>23</v>
      </c>
      <c r="F74" s="14"/>
      <c r="G74" s="14"/>
      <c r="H74" s="14"/>
      <c r="I74" s="14" t="s">
        <v>73</v>
      </c>
      <c r="J74" s="14">
        <v>1</v>
      </c>
      <c r="K74" s="14"/>
      <c r="L74" s="14"/>
      <c r="M74" s="30">
        <v>51</v>
      </c>
      <c r="N74" s="29">
        <f t="shared" si="10"/>
        <v>391</v>
      </c>
      <c r="O74" s="14">
        <f t="shared" si="11"/>
        <v>0</v>
      </c>
      <c r="P74" s="14">
        <f t="shared" si="12"/>
        <v>0</v>
      </c>
      <c r="Q74" s="14">
        <f t="shared" si="13"/>
        <v>0</v>
      </c>
      <c r="R74" s="14">
        <f t="shared" si="14"/>
        <v>15</v>
      </c>
      <c r="S74" s="14">
        <f t="shared" si="15"/>
        <v>5</v>
      </c>
      <c r="T74" s="14">
        <f t="shared" si="16"/>
        <v>0</v>
      </c>
      <c r="U74" s="14">
        <f t="shared" si="17"/>
        <v>0</v>
      </c>
      <c r="V74" s="15">
        <f t="shared" si="18"/>
        <v>20</v>
      </c>
      <c r="W74" s="35">
        <f t="shared" si="19"/>
        <v>431</v>
      </c>
      <c r="AB74" s="9"/>
      <c r="AC74" s="9"/>
      <c r="AD74" s="9"/>
      <c r="AE74" s="9"/>
      <c r="AF74" s="9"/>
      <c r="AG74" s="9"/>
    </row>
    <row r="75" spans="1:33">
      <c r="A75" s="23">
        <v>64</v>
      </c>
      <c r="B75" s="4" t="s">
        <v>519</v>
      </c>
      <c r="C75" s="4" t="s">
        <v>470</v>
      </c>
      <c r="D75" s="26" t="s">
        <v>370</v>
      </c>
      <c r="E75" s="14">
        <v>19</v>
      </c>
      <c r="F75" s="14">
        <v>2</v>
      </c>
      <c r="G75" s="14">
        <v>17</v>
      </c>
      <c r="H75" s="14"/>
      <c r="I75" s="14"/>
      <c r="J75" s="14">
        <v>2</v>
      </c>
      <c r="K75" s="14"/>
      <c r="L75" s="14">
        <v>100</v>
      </c>
      <c r="M75" s="30">
        <v>41</v>
      </c>
      <c r="N75" s="29">
        <f t="shared" si="10"/>
        <v>323</v>
      </c>
      <c r="O75" s="14">
        <f t="shared" si="11"/>
        <v>34</v>
      </c>
      <c r="P75" s="14">
        <f t="shared" si="12"/>
        <v>34</v>
      </c>
      <c r="Q75" s="14">
        <f t="shared" si="13"/>
        <v>0</v>
      </c>
      <c r="R75" s="14">
        <f t="shared" si="14"/>
        <v>0</v>
      </c>
      <c r="S75" s="14">
        <f t="shared" si="15"/>
        <v>10</v>
      </c>
      <c r="T75" s="14">
        <f t="shared" si="16"/>
        <v>0</v>
      </c>
      <c r="U75" s="14">
        <f t="shared" si="17"/>
        <v>17</v>
      </c>
      <c r="V75" s="15">
        <f t="shared" si="18"/>
        <v>10</v>
      </c>
      <c r="W75" s="35">
        <f t="shared" si="19"/>
        <v>428</v>
      </c>
      <c r="AB75" s="9"/>
      <c r="AC75" s="9"/>
      <c r="AD75" s="9"/>
      <c r="AE75" s="9"/>
      <c r="AF75" s="9"/>
      <c r="AG75" s="9"/>
    </row>
    <row r="76" spans="1:33">
      <c r="A76" s="25">
        <v>65</v>
      </c>
      <c r="B76" s="4" t="s">
        <v>520</v>
      </c>
      <c r="C76" s="4" t="s">
        <v>443</v>
      </c>
      <c r="D76" s="4" t="s">
        <v>87</v>
      </c>
      <c r="E76" s="14">
        <v>23</v>
      </c>
      <c r="F76" s="14"/>
      <c r="G76" s="14"/>
      <c r="H76" s="14"/>
      <c r="I76" s="14" t="s">
        <v>73</v>
      </c>
      <c r="J76" s="14">
        <v>1</v>
      </c>
      <c r="K76" s="14"/>
      <c r="L76" s="14"/>
      <c r="M76" s="30">
        <v>43</v>
      </c>
      <c r="N76" s="29">
        <f t="shared" ref="N76:N107" si="20">E76*17</f>
        <v>391</v>
      </c>
      <c r="O76" s="14">
        <f t="shared" ref="O76:O107" si="21">F76*17</f>
        <v>0</v>
      </c>
      <c r="P76" s="14">
        <f t="shared" ref="P76:P107" si="22">IF(G76&gt;17,F76*17,F76*G76)</f>
        <v>0</v>
      </c>
      <c r="Q76" s="14">
        <f t="shared" ref="Q76:Q107" si="23">IF(H76="",0,IF(H76&gt;3,20+((H76-3)*10),0))</f>
        <v>0</v>
      </c>
      <c r="R76" s="14">
        <f t="shared" ref="R76:R107" si="24">IF(I76="",0,15)</f>
        <v>15</v>
      </c>
      <c r="S76" s="14">
        <f t="shared" ref="S76:S107" si="25">IF(J76&lt;3,J76*5,10+(J76-2)*10)</f>
        <v>5</v>
      </c>
      <c r="T76" s="14">
        <f t="shared" ref="T76:T107" si="26">K76*10</f>
        <v>0</v>
      </c>
      <c r="U76" s="14">
        <f t="shared" ref="U76:U107" si="27">IF(L76&gt;69,17,IF(L76&gt;66,15,IF(L76&gt;59,12,IF(L76&gt;49,10,0))))</f>
        <v>0</v>
      </c>
      <c r="V76" s="15">
        <f t="shared" ref="V76:V107" si="28">IF(M76="",0,IF(M76&gt;50,20,10))</f>
        <v>10</v>
      </c>
      <c r="W76" s="35">
        <f t="shared" ref="W76:W107" si="29">SUM(N76:V76)</f>
        <v>421</v>
      </c>
      <c r="AB76" s="9"/>
      <c r="AC76" s="9"/>
      <c r="AD76" s="9"/>
      <c r="AE76" s="9"/>
      <c r="AF76" s="9"/>
      <c r="AG76" s="9"/>
    </row>
    <row r="77" spans="1:33">
      <c r="A77" s="25">
        <v>66</v>
      </c>
      <c r="B77" s="4" t="s">
        <v>521</v>
      </c>
      <c r="C77" s="4" t="s">
        <v>522</v>
      </c>
      <c r="D77" s="26" t="s">
        <v>399</v>
      </c>
      <c r="E77" s="14">
        <v>24</v>
      </c>
      <c r="F77" s="14"/>
      <c r="G77" s="14"/>
      <c r="H77" s="14"/>
      <c r="I77" s="14"/>
      <c r="J77" s="14"/>
      <c r="K77" s="14"/>
      <c r="L77" s="14"/>
      <c r="M77" s="30">
        <v>41</v>
      </c>
      <c r="N77" s="29">
        <f t="shared" si="20"/>
        <v>408</v>
      </c>
      <c r="O77" s="14">
        <f t="shared" si="21"/>
        <v>0</v>
      </c>
      <c r="P77" s="14">
        <f t="shared" si="22"/>
        <v>0</v>
      </c>
      <c r="Q77" s="14">
        <f t="shared" si="23"/>
        <v>0</v>
      </c>
      <c r="R77" s="14">
        <f t="shared" si="24"/>
        <v>0</v>
      </c>
      <c r="S77" s="14">
        <f t="shared" si="25"/>
        <v>0</v>
      </c>
      <c r="T77" s="14">
        <f t="shared" si="26"/>
        <v>0</v>
      </c>
      <c r="U77" s="14">
        <f t="shared" si="27"/>
        <v>0</v>
      </c>
      <c r="V77" s="15">
        <f t="shared" si="28"/>
        <v>10</v>
      </c>
      <c r="W77" s="35">
        <f t="shared" si="29"/>
        <v>418</v>
      </c>
      <c r="AB77" s="9"/>
      <c r="AC77" s="9"/>
      <c r="AD77" s="9"/>
      <c r="AE77" s="9"/>
      <c r="AF77" s="9"/>
      <c r="AG77" s="9"/>
    </row>
    <row r="78" spans="1:33">
      <c r="A78" s="23">
        <v>67</v>
      </c>
      <c r="B78" s="4" t="s">
        <v>461</v>
      </c>
      <c r="C78" s="4" t="s">
        <v>451</v>
      </c>
      <c r="D78" s="26" t="s">
        <v>363</v>
      </c>
      <c r="E78" s="14">
        <v>23</v>
      </c>
      <c r="F78" s="14"/>
      <c r="G78" s="14"/>
      <c r="H78" s="14"/>
      <c r="I78" s="14" t="s">
        <v>73</v>
      </c>
      <c r="J78" s="14"/>
      <c r="K78" s="14"/>
      <c r="L78" s="14"/>
      <c r="M78" s="30">
        <v>43</v>
      </c>
      <c r="N78" s="29">
        <f t="shared" si="20"/>
        <v>391</v>
      </c>
      <c r="O78" s="14">
        <f t="shared" si="21"/>
        <v>0</v>
      </c>
      <c r="P78" s="14">
        <f t="shared" si="22"/>
        <v>0</v>
      </c>
      <c r="Q78" s="14">
        <f t="shared" si="23"/>
        <v>0</v>
      </c>
      <c r="R78" s="14">
        <f t="shared" si="24"/>
        <v>15</v>
      </c>
      <c r="S78" s="14">
        <f t="shared" si="25"/>
        <v>0</v>
      </c>
      <c r="T78" s="14">
        <f t="shared" si="26"/>
        <v>0</v>
      </c>
      <c r="U78" s="14">
        <f t="shared" si="27"/>
        <v>0</v>
      </c>
      <c r="V78" s="15">
        <f t="shared" si="28"/>
        <v>10</v>
      </c>
      <c r="W78" s="35">
        <f t="shared" si="29"/>
        <v>416</v>
      </c>
      <c r="AB78" s="9"/>
      <c r="AC78" s="9"/>
      <c r="AD78" s="9"/>
      <c r="AE78" s="9"/>
      <c r="AF78" s="9"/>
      <c r="AG78" s="9"/>
    </row>
    <row r="79" spans="1:33">
      <c r="A79" s="25">
        <v>68</v>
      </c>
      <c r="B79" s="4" t="s">
        <v>523</v>
      </c>
      <c r="C79" s="4" t="s">
        <v>524</v>
      </c>
      <c r="D79" s="26" t="s">
        <v>394</v>
      </c>
      <c r="E79" s="14">
        <v>23</v>
      </c>
      <c r="F79" s="14"/>
      <c r="G79" s="14"/>
      <c r="H79" s="14"/>
      <c r="I79" s="14"/>
      <c r="J79" s="14">
        <v>1</v>
      </c>
      <c r="K79" s="14"/>
      <c r="L79" s="14"/>
      <c r="M79" s="30">
        <v>53</v>
      </c>
      <c r="N79" s="29">
        <f t="shared" si="20"/>
        <v>391</v>
      </c>
      <c r="O79" s="14">
        <f t="shared" si="21"/>
        <v>0</v>
      </c>
      <c r="P79" s="14">
        <f t="shared" si="22"/>
        <v>0</v>
      </c>
      <c r="Q79" s="14">
        <f t="shared" si="23"/>
        <v>0</v>
      </c>
      <c r="R79" s="14">
        <f t="shared" si="24"/>
        <v>0</v>
      </c>
      <c r="S79" s="14">
        <f t="shared" si="25"/>
        <v>5</v>
      </c>
      <c r="T79" s="14">
        <f t="shared" si="26"/>
        <v>0</v>
      </c>
      <c r="U79" s="14">
        <f t="shared" si="27"/>
        <v>0</v>
      </c>
      <c r="V79" s="15">
        <f t="shared" si="28"/>
        <v>20</v>
      </c>
      <c r="W79" s="35">
        <f t="shared" si="29"/>
        <v>416</v>
      </c>
      <c r="AB79" s="9"/>
      <c r="AC79" s="9"/>
      <c r="AD79" s="9"/>
      <c r="AE79" s="9"/>
      <c r="AF79" s="9"/>
      <c r="AG79" s="9"/>
    </row>
    <row r="80" spans="1:33">
      <c r="A80" s="25">
        <v>69</v>
      </c>
      <c r="B80" s="4" t="s">
        <v>479</v>
      </c>
      <c r="C80" s="4" t="s">
        <v>512</v>
      </c>
      <c r="D80" s="26" t="s">
        <v>390</v>
      </c>
      <c r="E80" s="14">
        <v>23</v>
      </c>
      <c r="F80" s="14"/>
      <c r="G80" s="14"/>
      <c r="H80" s="14"/>
      <c r="I80" s="14"/>
      <c r="J80" s="14">
        <v>2</v>
      </c>
      <c r="K80" s="14"/>
      <c r="L80" s="14"/>
      <c r="M80" s="30">
        <v>37</v>
      </c>
      <c r="N80" s="29">
        <f t="shared" si="20"/>
        <v>391</v>
      </c>
      <c r="O80" s="14">
        <f t="shared" si="21"/>
        <v>0</v>
      </c>
      <c r="P80" s="14">
        <f t="shared" si="22"/>
        <v>0</v>
      </c>
      <c r="Q80" s="14">
        <f t="shared" si="23"/>
        <v>0</v>
      </c>
      <c r="R80" s="14">
        <f t="shared" si="24"/>
        <v>0</v>
      </c>
      <c r="S80" s="14">
        <f t="shared" si="25"/>
        <v>10</v>
      </c>
      <c r="T80" s="14">
        <f t="shared" si="26"/>
        <v>0</v>
      </c>
      <c r="U80" s="14">
        <f t="shared" si="27"/>
        <v>0</v>
      </c>
      <c r="V80" s="15">
        <f t="shared" si="28"/>
        <v>10</v>
      </c>
      <c r="W80" s="35">
        <f t="shared" si="29"/>
        <v>411</v>
      </c>
      <c r="AC80" s="9"/>
      <c r="AD80" s="9"/>
      <c r="AE80" s="9"/>
      <c r="AF80" s="9"/>
      <c r="AG80" s="9"/>
    </row>
    <row r="81" spans="1:33">
      <c r="A81" s="23">
        <v>70</v>
      </c>
      <c r="B81" s="4" t="s">
        <v>525</v>
      </c>
      <c r="C81" s="4" t="s">
        <v>526</v>
      </c>
      <c r="D81" s="26" t="s">
        <v>149</v>
      </c>
      <c r="E81" s="14">
        <v>23</v>
      </c>
      <c r="F81" s="14"/>
      <c r="G81" s="14"/>
      <c r="H81" s="14"/>
      <c r="I81" s="14"/>
      <c r="J81" s="14">
        <v>2</v>
      </c>
      <c r="K81" s="14"/>
      <c r="L81" s="14"/>
      <c r="M81" s="30">
        <v>47</v>
      </c>
      <c r="N81" s="29">
        <f t="shared" si="20"/>
        <v>391</v>
      </c>
      <c r="O81" s="14">
        <f t="shared" si="21"/>
        <v>0</v>
      </c>
      <c r="P81" s="14">
        <f t="shared" si="22"/>
        <v>0</v>
      </c>
      <c r="Q81" s="14">
        <f t="shared" si="23"/>
        <v>0</v>
      </c>
      <c r="R81" s="14">
        <f t="shared" si="24"/>
        <v>0</v>
      </c>
      <c r="S81" s="14">
        <f t="shared" si="25"/>
        <v>10</v>
      </c>
      <c r="T81" s="14">
        <f t="shared" si="26"/>
        <v>0</v>
      </c>
      <c r="U81" s="14">
        <f t="shared" si="27"/>
        <v>0</v>
      </c>
      <c r="V81" s="15">
        <f t="shared" si="28"/>
        <v>10</v>
      </c>
      <c r="W81" s="35">
        <f t="shared" si="29"/>
        <v>411</v>
      </c>
      <c r="AB81" s="9"/>
      <c r="AC81" s="9"/>
      <c r="AD81" s="9"/>
      <c r="AE81" s="9"/>
      <c r="AF81" s="9"/>
      <c r="AG81" s="9"/>
    </row>
    <row r="82" spans="1:33">
      <c r="A82" s="23">
        <v>71</v>
      </c>
      <c r="B82" s="4" t="s">
        <v>473</v>
      </c>
      <c r="C82" s="4" t="s">
        <v>527</v>
      </c>
      <c r="D82" s="26" t="s">
        <v>367</v>
      </c>
      <c r="E82" s="14">
        <v>19</v>
      </c>
      <c r="F82" s="14"/>
      <c r="G82" s="14"/>
      <c r="H82" s="14">
        <v>4</v>
      </c>
      <c r="I82" s="14"/>
      <c r="J82" s="14">
        <v>4</v>
      </c>
      <c r="K82" s="14"/>
      <c r="L82" s="14"/>
      <c r="M82" s="30">
        <v>33</v>
      </c>
      <c r="N82" s="29">
        <f t="shared" si="20"/>
        <v>323</v>
      </c>
      <c r="O82" s="14">
        <f t="shared" si="21"/>
        <v>0</v>
      </c>
      <c r="P82" s="14">
        <f t="shared" si="22"/>
        <v>0</v>
      </c>
      <c r="Q82" s="14">
        <f t="shared" si="23"/>
        <v>30</v>
      </c>
      <c r="R82" s="14">
        <f t="shared" si="24"/>
        <v>0</v>
      </c>
      <c r="S82" s="14">
        <f t="shared" si="25"/>
        <v>30</v>
      </c>
      <c r="T82" s="14">
        <f t="shared" si="26"/>
        <v>0</v>
      </c>
      <c r="U82" s="14">
        <f t="shared" si="27"/>
        <v>0</v>
      </c>
      <c r="V82" s="15">
        <f t="shared" si="28"/>
        <v>10</v>
      </c>
      <c r="W82" s="35">
        <f t="shared" si="29"/>
        <v>393</v>
      </c>
      <c r="AB82" s="9"/>
      <c r="AC82" s="9"/>
      <c r="AD82" s="9"/>
      <c r="AE82" s="9"/>
      <c r="AF82" s="9"/>
      <c r="AG82" s="9"/>
    </row>
    <row r="83" spans="1:33">
      <c r="A83" s="25">
        <v>72</v>
      </c>
      <c r="B83" s="4" t="s">
        <v>499</v>
      </c>
      <c r="C83" s="4" t="s">
        <v>528</v>
      </c>
      <c r="D83" s="26" t="s">
        <v>360</v>
      </c>
      <c r="E83" s="14">
        <v>19</v>
      </c>
      <c r="F83" s="14"/>
      <c r="G83" s="14"/>
      <c r="H83" s="14">
        <v>4</v>
      </c>
      <c r="I83" s="14"/>
      <c r="J83" s="14">
        <v>4</v>
      </c>
      <c r="K83" s="14"/>
      <c r="L83" s="14"/>
      <c r="M83" s="30">
        <v>44</v>
      </c>
      <c r="N83" s="29">
        <f t="shared" si="20"/>
        <v>323</v>
      </c>
      <c r="O83" s="14">
        <f t="shared" si="21"/>
        <v>0</v>
      </c>
      <c r="P83" s="14">
        <f t="shared" si="22"/>
        <v>0</v>
      </c>
      <c r="Q83" s="14">
        <f t="shared" si="23"/>
        <v>30</v>
      </c>
      <c r="R83" s="14">
        <f t="shared" si="24"/>
        <v>0</v>
      </c>
      <c r="S83" s="14">
        <f t="shared" si="25"/>
        <v>30</v>
      </c>
      <c r="T83" s="14">
        <f t="shared" si="26"/>
        <v>0</v>
      </c>
      <c r="U83" s="14">
        <f t="shared" si="27"/>
        <v>0</v>
      </c>
      <c r="V83" s="15">
        <f t="shared" si="28"/>
        <v>10</v>
      </c>
      <c r="W83" s="35">
        <f t="shared" si="29"/>
        <v>393</v>
      </c>
      <c r="AB83" s="9"/>
      <c r="AC83" s="9"/>
      <c r="AD83" s="9"/>
      <c r="AE83" s="9"/>
      <c r="AF83" s="9"/>
      <c r="AG83" s="9"/>
    </row>
    <row r="84" spans="1:33">
      <c r="A84" s="25">
        <v>73</v>
      </c>
      <c r="B84" s="4" t="s">
        <v>529</v>
      </c>
      <c r="C84" s="4" t="s">
        <v>530</v>
      </c>
      <c r="D84" s="26" t="s">
        <v>400</v>
      </c>
      <c r="E84" s="14">
        <v>19</v>
      </c>
      <c r="F84" s="14"/>
      <c r="G84" s="14"/>
      <c r="H84" s="14">
        <v>4</v>
      </c>
      <c r="I84" s="14"/>
      <c r="J84" s="14">
        <v>4</v>
      </c>
      <c r="K84" s="14"/>
      <c r="L84" s="14"/>
      <c r="M84" s="30">
        <v>34</v>
      </c>
      <c r="N84" s="29">
        <f t="shared" si="20"/>
        <v>323</v>
      </c>
      <c r="O84" s="14">
        <f t="shared" si="21"/>
        <v>0</v>
      </c>
      <c r="P84" s="14">
        <f t="shared" si="22"/>
        <v>0</v>
      </c>
      <c r="Q84" s="14">
        <f t="shared" si="23"/>
        <v>30</v>
      </c>
      <c r="R84" s="14">
        <f t="shared" si="24"/>
        <v>0</v>
      </c>
      <c r="S84" s="14">
        <f t="shared" si="25"/>
        <v>30</v>
      </c>
      <c r="T84" s="14">
        <f t="shared" si="26"/>
        <v>0</v>
      </c>
      <c r="U84" s="14">
        <f t="shared" si="27"/>
        <v>0</v>
      </c>
      <c r="V84" s="15">
        <f t="shared" si="28"/>
        <v>10</v>
      </c>
      <c r="W84" s="35">
        <f t="shared" si="29"/>
        <v>393</v>
      </c>
      <c r="AB84" s="9"/>
      <c r="AC84" s="9"/>
      <c r="AD84" s="9"/>
      <c r="AE84" s="9"/>
      <c r="AF84" s="9"/>
      <c r="AG84" s="9"/>
    </row>
    <row r="85" spans="1:33">
      <c r="A85" s="23">
        <v>74</v>
      </c>
      <c r="B85" s="4" t="s">
        <v>531</v>
      </c>
      <c r="C85" s="4" t="s">
        <v>532</v>
      </c>
      <c r="D85" s="26" t="s">
        <v>355</v>
      </c>
      <c r="E85" s="14">
        <v>19</v>
      </c>
      <c r="F85" s="14"/>
      <c r="G85" s="14"/>
      <c r="H85" s="14">
        <v>5</v>
      </c>
      <c r="I85" s="14"/>
      <c r="J85" s="14">
        <v>3</v>
      </c>
      <c r="K85" s="14"/>
      <c r="L85" s="14"/>
      <c r="M85" s="30">
        <v>40</v>
      </c>
      <c r="N85" s="29">
        <f t="shared" si="20"/>
        <v>323</v>
      </c>
      <c r="O85" s="14">
        <f t="shared" si="21"/>
        <v>0</v>
      </c>
      <c r="P85" s="14">
        <f t="shared" si="22"/>
        <v>0</v>
      </c>
      <c r="Q85" s="14">
        <f t="shared" si="23"/>
        <v>40</v>
      </c>
      <c r="R85" s="14">
        <f t="shared" si="24"/>
        <v>0</v>
      </c>
      <c r="S85" s="14">
        <f t="shared" si="25"/>
        <v>20</v>
      </c>
      <c r="T85" s="14">
        <f t="shared" si="26"/>
        <v>0</v>
      </c>
      <c r="U85" s="14">
        <f t="shared" si="27"/>
        <v>0</v>
      </c>
      <c r="V85" s="15">
        <f t="shared" si="28"/>
        <v>10</v>
      </c>
      <c r="W85" s="35">
        <f t="shared" si="29"/>
        <v>393</v>
      </c>
      <c r="AB85" s="9"/>
      <c r="AC85" s="9"/>
      <c r="AD85" s="9"/>
      <c r="AE85" s="9"/>
      <c r="AF85" s="9"/>
      <c r="AG85" s="9"/>
    </row>
    <row r="86" spans="1:33">
      <c r="A86" s="23">
        <v>75</v>
      </c>
      <c r="B86" s="4" t="s">
        <v>533</v>
      </c>
      <c r="C86" s="4" t="s">
        <v>453</v>
      </c>
      <c r="D86" s="26" t="s">
        <v>426</v>
      </c>
      <c r="E86" s="14">
        <v>19</v>
      </c>
      <c r="F86" s="14"/>
      <c r="G86" s="14"/>
      <c r="H86" s="14">
        <v>4</v>
      </c>
      <c r="I86" s="14" t="s">
        <v>73</v>
      </c>
      <c r="J86" s="14">
        <v>1</v>
      </c>
      <c r="K86" s="14">
        <v>1</v>
      </c>
      <c r="L86" s="14"/>
      <c r="M86" s="30">
        <v>41</v>
      </c>
      <c r="N86" s="29">
        <f t="shared" si="20"/>
        <v>323</v>
      </c>
      <c r="O86" s="14">
        <f t="shared" si="21"/>
        <v>0</v>
      </c>
      <c r="P86" s="14">
        <f t="shared" si="22"/>
        <v>0</v>
      </c>
      <c r="Q86" s="14">
        <f t="shared" si="23"/>
        <v>30</v>
      </c>
      <c r="R86" s="14">
        <f t="shared" si="24"/>
        <v>15</v>
      </c>
      <c r="S86" s="14">
        <f t="shared" si="25"/>
        <v>5</v>
      </c>
      <c r="T86" s="14">
        <f t="shared" si="26"/>
        <v>10</v>
      </c>
      <c r="U86" s="14">
        <f t="shared" si="27"/>
        <v>0</v>
      </c>
      <c r="V86" s="15">
        <f t="shared" si="28"/>
        <v>10</v>
      </c>
      <c r="W86" s="35">
        <f t="shared" si="29"/>
        <v>393</v>
      </c>
      <c r="AB86" s="9"/>
      <c r="AC86" s="9"/>
      <c r="AD86" s="9"/>
      <c r="AE86" s="9"/>
      <c r="AF86" s="9"/>
      <c r="AG86" s="9"/>
    </row>
    <row r="87" spans="1:33">
      <c r="A87" s="25">
        <v>76</v>
      </c>
      <c r="B87" s="4" t="s">
        <v>457</v>
      </c>
      <c r="C87" s="4" t="s">
        <v>498</v>
      </c>
      <c r="D87" s="26" t="s">
        <v>87</v>
      </c>
      <c r="E87" s="14">
        <v>19</v>
      </c>
      <c r="F87" s="14"/>
      <c r="G87" s="14"/>
      <c r="H87" s="14">
        <v>4</v>
      </c>
      <c r="I87" s="14"/>
      <c r="J87" s="14">
        <v>3</v>
      </c>
      <c r="K87" s="14"/>
      <c r="L87" s="14"/>
      <c r="M87" s="30">
        <v>42</v>
      </c>
      <c r="N87" s="29">
        <f t="shared" si="20"/>
        <v>323</v>
      </c>
      <c r="O87" s="14">
        <f t="shared" si="21"/>
        <v>0</v>
      </c>
      <c r="P87" s="14">
        <f t="shared" si="22"/>
        <v>0</v>
      </c>
      <c r="Q87" s="14">
        <f t="shared" si="23"/>
        <v>30</v>
      </c>
      <c r="R87" s="14">
        <f t="shared" si="24"/>
        <v>0</v>
      </c>
      <c r="S87" s="14">
        <f t="shared" si="25"/>
        <v>20</v>
      </c>
      <c r="T87" s="14">
        <f t="shared" si="26"/>
        <v>0</v>
      </c>
      <c r="U87" s="14">
        <f t="shared" si="27"/>
        <v>0</v>
      </c>
      <c r="V87" s="15">
        <f t="shared" si="28"/>
        <v>10</v>
      </c>
      <c r="W87" s="35">
        <f t="shared" si="29"/>
        <v>383</v>
      </c>
      <c r="AB87" s="9"/>
      <c r="AC87" s="9"/>
      <c r="AD87" s="9"/>
      <c r="AE87" s="9"/>
      <c r="AF87" s="9"/>
      <c r="AG87" s="9"/>
    </row>
    <row r="88" spans="1:33">
      <c r="A88" s="25">
        <v>77</v>
      </c>
      <c r="B88" s="4" t="s">
        <v>534</v>
      </c>
      <c r="C88" s="4" t="s">
        <v>535</v>
      </c>
      <c r="D88" s="26" t="s">
        <v>360</v>
      </c>
      <c r="E88" s="14">
        <v>19</v>
      </c>
      <c r="F88" s="14"/>
      <c r="G88" s="14"/>
      <c r="H88" s="14">
        <v>5</v>
      </c>
      <c r="I88" s="14"/>
      <c r="J88" s="14">
        <v>2</v>
      </c>
      <c r="K88" s="14"/>
      <c r="L88" s="14"/>
      <c r="M88" s="30">
        <v>42</v>
      </c>
      <c r="N88" s="29">
        <f t="shared" si="20"/>
        <v>323</v>
      </c>
      <c r="O88" s="14">
        <f t="shared" si="21"/>
        <v>0</v>
      </c>
      <c r="P88" s="14">
        <f t="shared" si="22"/>
        <v>0</v>
      </c>
      <c r="Q88" s="14">
        <f t="shared" si="23"/>
        <v>40</v>
      </c>
      <c r="R88" s="14">
        <f t="shared" si="24"/>
        <v>0</v>
      </c>
      <c r="S88" s="14">
        <f t="shared" si="25"/>
        <v>10</v>
      </c>
      <c r="T88" s="14">
        <f t="shared" si="26"/>
        <v>0</v>
      </c>
      <c r="U88" s="14">
        <f t="shared" si="27"/>
        <v>0</v>
      </c>
      <c r="V88" s="15">
        <f t="shared" si="28"/>
        <v>10</v>
      </c>
      <c r="W88" s="35">
        <f t="shared" si="29"/>
        <v>383</v>
      </c>
      <c r="AB88" s="9"/>
      <c r="AC88" s="9"/>
      <c r="AD88" s="9"/>
      <c r="AE88" s="9"/>
      <c r="AF88" s="9"/>
      <c r="AG88" s="9"/>
    </row>
    <row r="89" spans="1:33">
      <c r="A89" s="23">
        <v>78</v>
      </c>
      <c r="B89" s="4" t="s">
        <v>536</v>
      </c>
      <c r="C89" s="4" t="s">
        <v>537</v>
      </c>
      <c r="D89" s="26" t="s">
        <v>370</v>
      </c>
      <c r="E89" s="14">
        <v>19</v>
      </c>
      <c r="F89" s="14"/>
      <c r="G89" s="14"/>
      <c r="H89" s="14">
        <v>5</v>
      </c>
      <c r="I89" s="14"/>
      <c r="J89" s="14">
        <v>2</v>
      </c>
      <c r="K89" s="14"/>
      <c r="L89" s="14"/>
      <c r="M89" s="30">
        <v>49</v>
      </c>
      <c r="N89" s="29">
        <f t="shared" si="20"/>
        <v>323</v>
      </c>
      <c r="O89" s="14">
        <f t="shared" si="21"/>
        <v>0</v>
      </c>
      <c r="P89" s="14">
        <f t="shared" si="22"/>
        <v>0</v>
      </c>
      <c r="Q89" s="14">
        <f t="shared" si="23"/>
        <v>40</v>
      </c>
      <c r="R89" s="14">
        <f t="shared" si="24"/>
        <v>0</v>
      </c>
      <c r="S89" s="14">
        <f t="shared" si="25"/>
        <v>10</v>
      </c>
      <c r="T89" s="14">
        <f t="shared" si="26"/>
        <v>0</v>
      </c>
      <c r="U89" s="14">
        <f t="shared" si="27"/>
        <v>0</v>
      </c>
      <c r="V89" s="15">
        <f t="shared" si="28"/>
        <v>10</v>
      </c>
      <c r="W89" s="35">
        <f t="shared" si="29"/>
        <v>383</v>
      </c>
      <c r="AB89" s="9"/>
      <c r="AC89" s="9"/>
      <c r="AD89" s="9"/>
      <c r="AE89" s="9"/>
      <c r="AF89" s="9"/>
      <c r="AG89" s="9"/>
    </row>
    <row r="90" spans="1:33">
      <c r="A90" s="23">
        <v>79</v>
      </c>
      <c r="B90" s="4" t="s">
        <v>538</v>
      </c>
      <c r="C90" s="4" t="s">
        <v>539</v>
      </c>
      <c r="D90" s="26" t="s">
        <v>358</v>
      </c>
      <c r="E90" s="14">
        <v>19</v>
      </c>
      <c r="F90" s="14"/>
      <c r="G90" s="14"/>
      <c r="H90" s="14">
        <v>4</v>
      </c>
      <c r="I90" s="14"/>
      <c r="J90" s="14">
        <v>2</v>
      </c>
      <c r="K90" s="14"/>
      <c r="L90" s="14">
        <v>55</v>
      </c>
      <c r="M90" s="30">
        <v>37</v>
      </c>
      <c r="N90" s="29">
        <f t="shared" si="20"/>
        <v>323</v>
      </c>
      <c r="O90" s="14">
        <f t="shared" si="21"/>
        <v>0</v>
      </c>
      <c r="P90" s="14">
        <f t="shared" si="22"/>
        <v>0</v>
      </c>
      <c r="Q90" s="14">
        <f t="shared" si="23"/>
        <v>30</v>
      </c>
      <c r="R90" s="14">
        <f t="shared" si="24"/>
        <v>0</v>
      </c>
      <c r="S90" s="14">
        <f t="shared" si="25"/>
        <v>10</v>
      </c>
      <c r="T90" s="14">
        <f t="shared" si="26"/>
        <v>0</v>
      </c>
      <c r="U90" s="14">
        <f t="shared" si="27"/>
        <v>10</v>
      </c>
      <c r="V90" s="15">
        <f t="shared" si="28"/>
        <v>10</v>
      </c>
      <c r="W90" s="35">
        <f t="shared" si="29"/>
        <v>383</v>
      </c>
      <c r="AB90" s="9"/>
      <c r="AC90" s="9"/>
      <c r="AD90" s="9"/>
      <c r="AE90" s="9"/>
      <c r="AF90" s="9"/>
      <c r="AG90" s="9"/>
    </row>
    <row r="91" spans="1:33">
      <c r="A91" s="25">
        <v>80</v>
      </c>
      <c r="B91" s="4" t="s">
        <v>540</v>
      </c>
      <c r="C91" s="4" t="s">
        <v>445</v>
      </c>
      <c r="D91" s="26" t="s">
        <v>370</v>
      </c>
      <c r="E91" s="14">
        <v>19</v>
      </c>
      <c r="F91" s="14"/>
      <c r="G91" s="14"/>
      <c r="H91" s="14">
        <v>5</v>
      </c>
      <c r="I91" s="14"/>
      <c r="J91" s="14">
        <v>1</v>
      </c>
      <c r="K91" s="14"/>
      <c r="L91" s="14"/>
      <c r="M91" s="30">
        <v>50</v>
      </c>
      <c r="N91" s="29">
        <f t="shared" si="20"/>
        <v>323</v>
      </c>
      <c r="O91" s="14">
        <f t="shared" si="21"/>
        <v>0</v>
      </c>
      <c r="P91" s="14">
        <f t="shared" si="22"/>
        <v>0</v>
      </c>
      <c r="Q91" s="14">
        <f t="shared" si="23"/>
        <v>40</v>
      </c>
      <c r="R91" s="14">
        <f t="shared" si="24"/>
        <v>0</v>
      </c>
      <c r="S91" s="14">
        <f t="shared" si="25"/>
        <v>5</v>
      </c>
      <c r="T91" s="14">
        <f t="shared" si="26"/>
        <v>0</v>
      </c>
      <c r="U91" s="14">
        <f t="shared" si="27"/>
        <v>0</v>
      </c>
      <c r="V91" s="15">
        <f t="shared" si="28"/>
        <v>10</v>
      </c>
      <c r="W91" s="35">
        <f t="shared" si="29"/>
        <v>378</v>
      </c>
      <c r="AB91" s="9"/>
      <c r="AC91" s="9"/>
      <c r="AD91" s="9"/>
      <c r="AE91" s="9"/>
      <c r="AF91" s="9"/>
      <c r="AG91" s="9"/>
    </row>
    <row r="92" spans="1:33">
      <c r="A92" s="25">
        <v>81</v>
      </c>
      <c r="B92" s="4" t="s">
        <v>541</v>
      </c>
      <c r="C92" s="4" t="s">
        <v>542</v>
      </c>
      <c r="D92" s="26" t="s">
        <v>358</v>
      </c>
      <c r="E92" s="14">
        <v>19</v>
      </c>
      <c r="F92" s="14"/>
      <c r="G92" s="14"/>
      <c r="H92" s="14">
        <v>4</v>
      </c>
      <c r="I92" s="14"/>
      <c r="J92" s="14"/>
      <c r="K92" s="14"/>
      <c r="L92" s="14"/>
      <c r="M92" s="30">
        <v>57</v>
      </c>
      <c r="N92" s="29">
        <f t="shared" si="20"/>
        <v>323</v>
      </c>
      <c r="O92" s="14">
        <f t="shared" si="21"/>
        <v>0</v>
      </c>
      <c r="P92" s="14">
        <f t="shared" si="22"/>
        <v>0</v>
      </c>
      <c r="Q92" s="14">
        <f t="shared" si="23"/>
        <v>30</v>
      </c>
      <c r="R92" s="14">
        <f t="shared" si="24"/>
        <v>0</v>
      </c>
      <c r="S92" s="14">
        <f t="shared" si="25"/>
        <v>0</v>
      </c>
      <c r="T92" s="14">
        <f t="shared" si="26"/>
        <v>0</v>
      </c>
      <c r="U92" s="14">
        <f t="shared" si="27"/>
        <v>0</v>
      </c>
      <c r="V92" s="15">
        <f t="shared" si="28"/>
        <v>20</v>
      </c>
      <c r="W92" s="35">
        <f t="shared" si="29"/>
        <v>373</v>
      </c>
      <c r="AB92" s="9"/>
      <c r="AC92" s="9"/>
      <c r="AD92" s="9"/>
      <c r="AE92" s="9"/>
      <c r="AF92" s="9"/>
      <c r="AG92" s="9"/>
    </row>
    <row r="93" spans="1:33">
      <c r="A93" s="23">
        <v>82</v>
      </c>
      <c r="B93" s="4" t="s">
        <v>543</v>
      </c>
      <c r="C93" s="4" t="s">
        <v>465</v>
      </c>
      <c r="D93" s="26" t="s">
        <v>87</v>
      </c>
      <c r="E93" s="14">
        <v>19</v>
      </c>
      <c r="F93" s="14"/>
      <c r="G93" s="14"/>
      <c r="H93" s="14">
        <v>4</v>
      </c>
      <c r="I93" s="14"/>
      <c r="J93" s="14"/>
      <c r="K93" s="14"/>
      <c r="L93" s="14"/>
      <c r="M93" s="30">
        <v>64</v>
      </c>
      <c r="N93" s="29">
        <f t="shared" si="20"/>
        <v>323</v>
      </c>
      <c r="O93" s="14">
        <f t="shared" si="21"/>
        <v>0</v>
      </c>
      <c r="P93" s="14">
        <f t="shared" si="22"/>
        <v>0</v>
      </c>
      <c r="Q93" s="14">
        <f t="shared" si="23"/>
        <v>30</v>
      </c>
      <c r="R93" s="14">
        <f t="shared" si="24"/>
        <v>0</v>
      </c>
      <c r="S93" s="14">
        <f t="shared" si="25"/>
        <v>0</v>
      </c>
      <c r="T93" s="14">
        <f t="shared" si="26"/>
        <v>0</v>
      </c>
      <c r="U93" s="14">
        <f t="shared" si="27"/>
        <v>0</v>
      </c>
      <c r="V93" s="15">
        <f t="shared" si="28"/>
        <v>20</v>
      </c>
      <c r="W93" s="35">
        <f t="shared" si="29"/>
        <v>373</v>
      </c>
      <c r="AB93" s="9"/>
      <c r="AC93" s="9"/>
      <c r="AD93" s="9"/>
      <c r="AE93" s="9"/>
      <c r="AF93" s="9"/>
      <c r="AG93" s="9"/>
    </row>
    <row r="94" spans="1:33">
      <c r="A94" s="23">
        <v>83</v>
      </c>
      <c r="B94" s="4" t="s">
        <v>499</v>
      </c>
      <c r="C94" s="4" t="s">
        <v>451</v>
      </c>
      <c r="D94" s="26" t="s">
        <v>371</v>
      </c>
      <c r="E94" s="14">
        <v>19</v>
      </c>
      <c r="F94" s="14"/>
      <c r="G94" s="14"/>
      <c r="H94" s="14">
        <v>4</v>
      </c>
      <c r="I94" s="14"/>
      <c r="J94" s="14"/>
      <c r="K94" s="14">
        <v>1</v>
      </c>
      <c r="L94" s="14"/>
      <c r="M94" s="30">
        <v>46</v>
      </c>
      <c r="N94" s="29">
        <f t="shared" si="20"/>
        <v>323</v>
      </c>
      <c r="O94" s="14">
        <f t="shared" si="21"/>
        <v>0</v>
      </c>
      <c r="P94" s="14">
        <f t="shared" si="22"/>
        <v>0</v>
      </c>
      <c r="Q94" s="14">
        <f t="shared" si="23"/>
        <v>30</v>
      </c>
      <c r="R94" s="14">
        <f t="shared" si="24"/>
        <v>0</v>
      </c>
      <c r="S94" s="14">
        <f t="shared" si="25"/>
        <v>0</v>
      </c>
      <c r="T94" s="14">
        <f t="shared" si="26"/>
        <v>10</v>
      </c>
      <c r="U94" s="14">
        <f t="shared" si="27"/>
        <v>0</v>
      </c>
      <c r="V94" s="15">
        <f t="shared" si="28"/>
        <v>10</v>
      </c>
      <c r="W94" s="35">
        <f t="shared" si="29"/>
        <v>373</v>
      </c>
      <c r="AB94" s="9"/>
      <c r="AC94" s="9"/>
      <c r="AD94" s="9"/>
      <c r="AE94" s="9"/>
      <c r="AF94" s="9"/>
      <c r="AG94" s="9"/>
    </row>
    <row r="95" spans="1:33">
      <c r="A95" s="25">
        <v>84</v>
      </c>
      <c r="B95" s="4" t="s">
        <v>544</v>
      </c>
      <c r="C95" s="4" t="s">
        <v>545</v>
      </c>
      <c r="D95" s="26" t="s">
        <v>137</v>
      </c>
      <c r="E95" s="57">
        <v>19</v>
      </c>
      <c r="F95" s="14"/>
      <c r="G95" s="14"/>
      <c r="H95" s="14"/>
      <c r="I95" s="14" t="s">
        <v>73</v>
      </c>
      <c r="J95" s="14">
        <v>3</v>
      </c>
      <c r="K95" s="14"/>
      <c r="L95" s="14"/>
      <c r="M95" s="30">
        <v>29</v>
      </c>
      <c r="N95" s="29">
        <f t="shared" si="20"/>
        <v>323</v>
      </c>
      <c r="O95" s="14">
        <f t="shared" si="21"/>
        <v>0</v>
      </c>
      <c r="P95" s="14">
        <f t="shared" si="22"/>
        <v>0</v>
      </c>
      <c r="Q95" s="14">
        <f t="shared" si="23"/>
        <v>0</v>
      </c>
      <c r="R95" s="14">
        <f t="shared" si="24"/>
        <v>15</v>
      </c>
      <c r="S95" s="14">
        <f t="shared" si="25"/>
        <v>20</v>
      </c>
      <c r="T95" s="14">
        <f t="shared" si="26"/>
        <v>0</v>
      </c>
      <c r="U95" s="14">
        <f t="shared" si="27"/>
        <v>0</v>
      </c>
      <c r="V95" s="15">
        <f t="shared" si="28"/>
        <v>10</v>
      </c>
      <c r="W95" s="35">
        <f t="shared" si="29"/>
        <v>368</v>
      </c>
      <c r="AB95" s="9"/>
      <c r="AC95" s="9"/>
      <c r="AD95" s="9"/>
      <c r="AE95" s="9"/>
      <c r="AF95" s="9"/>
      <c r="AG95" s="9"/>
    </row>
    <row r="96" spans="1:33">
      <c r="A96" s="25">
        <v>85</v>
      </c>
      <c r="B96" s="4" t="s">
        <v>460</v>
      </c>
      <c r="C96" s="4" t="s">
        <v>546</v>
      </c>
      <c r="D96" s="26" t="s">
        <v>365</v>
      </c>
      <c r="E96" s="14">
        <v>19</v>
      </c>
      <c r="F96" s="14"/>
      <c r="G96" s="14"/>
      <c r="H96" s="14">
        <v>4</v>
      </c>
      <c r="I96" s="14"/>
      <c r="J96" s="14"/>
      <c r="K96" s="14"/>
      <c r="L96" s="14"/>
      <c r="M96" s="30">
        <v>46</v>
      </c>
      <c r="N96" s="29">
        <f t="shared" si="20"/>
        <v>323</v>
      </c>
      <c r="O96" s="14">
        <f t="shared" si="21"/>
        <v>0</v>
      </c>
      <c r="P96" s="14">
        <f t="shared" si="22"/>
        <v>0</v>
      </c>
      <c r="Q96" s="14">
        <f t="shared" si="23"/>
        <v>30</v>
      </c>
      <c r="R96" s="14">
        <f t="shared" si="24"/>
        <v>0</v>
      </c>
      <c r="S96" s="14">
        <f t="shared" si="25"/>
        <v>0</v>
      </c>
      <c r="T96" s="14">
        <f t="shared" si="26"/>
        <v>0</v>
      </c>
      <c r="U96" s="14">
        <f t="shared" si="27"/>
        <v>0</v>
      </c>
      <c r="V96" s="15">
        <f t="shared" si="28"/>
        <v>10</v>
      </c>
      <c r="W96" s="35">
        <f t="shared" si="29"/>
        <v>363</v>
      </c>
      <c r="AB96" s="9"/>
      <c r="AC96" s="9"/>
      <c r="AD96" s="9"/>
      <c r="AE96" s="9"/>
      <c r="AF96" s="9"/>
      <c r="AG96" s="9"/>
    </row>
    <row r="97" spans="1:33">
      <c r="A97" s="23">
        <v>86</v>
      </c>
      <c r="B97" s="4" t="s">
        <v>547</v>
      </c>
      <c r="C97" s="4" t="s">
        <v>548</v>
      </c>
      <c r="D97" s="26" t="s">
        <v>149</v>
      </c>
      <c r="E97" s="14">
        <v>17</v>
      </c>
      <c r="F97" s="14"/>
      <c r="G97" s="14"/>
      <c r="H97" s="14">
        <v>4</v>
      </c>
      <c r="I97" s="14"/>
      <c r="J97" s="14">
        <v>4</v>
      </c>
      <c r="K97" s="14"/>
      <c r="L97" s="14"/>
      <c r="M97" s="30">
        <v>34</v>
      </c>
      <c r="N97" s="29">
        <f t="shared" si="20"/>
        <v>289</v>
      </c>
      <c r="O97" s="14">
        <f t="shared" si="21"/>
        <v>0</v>
      </c>
      <c r="P97" s="14">
        <f t="shared" si="22"/>
        <v>0</v>
      </c>
      <c r="Q97" s="14">
        <f t="shared" si="23"/>
        <v>30</v>
      </c>
      <c r="R97" s="14">
        <f t="shared" si="24"/>
        <v>0</v>
      </c>
      <c r="S97" s="14">
        <f t="shared" si="25"/>
        <v>30</v>
      </c>
      <c r="T97" s="14">
        <f t="shared" si="26"/>
        <v>0</v>
      </c>
      <c r="U97" s="14">
        <f t="shared" si="27"/>
        <v>0</v>
      </c>
      <c r="V97" s="15">
        <f t="shared" si="28"/>
        <v>10</v>
      </c>
      <c r="W97" s="35">
        <f t="shared" si="29"/>
        <v>359</v>
      </c>
      <c r="AB97" s="9"/>
      <c r="AC97" s="9"/>
      <c r="AD97" s="9"/>
      <c r="AE97" s="9"/>
      <c r="AF97" s="9"/>
      <c r="AG97" s="9"/>
    </row>
    <row r="98" spans="1:33">
      <c r="A98" s="23">
        <v>87</v>
      </c>
      <c r="B98" s="4" t="s">
        <v>516</v>
      </c>
      <c r="C98" s="4" t="s">
        <v>459</v>
      </c>
      <c r="D98" s="26" t="s">
        <v>423</v>
      </c>
      <c r="E98" s="14">
        <v>19</v>
      </c>
      <c r="F98" s="14"/>
      <c r="G98" s="14"/>
      <c r="H98" s="14"/>
      <c r="I98" s="14" t="s">
        <v>73</v>
      </c>
      <c r="J98" s="14">
        <v>2</v>
      </c>
      <c r="K98" s="14"/>
      <c r="L98" s="14"/>
      <c r="M98" s="30">
        <v>45</v>
      </c>
      <c r="N98" s="29">
        <f t="shared" si="20"/>
        <v>323</v>
      </c>
      <c r="O98" s="14">
        <f t="shared" si="21"/>
        <v>0</v>
      </c>
      <c r="P98" s="14">
        <f t="shared" si="22"/>
        <v>0</v>
      </c>
      <c r="Q98" s="14">
        <f t="shared" si="23"/>
        <v>0</v>
      </c>
      <c r="R98" s="14">
        <f t="shared" si="24"/>
        <v>15</v>
      </c>
      <c r="S98" s="14">
        <f t="shared" si="25"/>
        <v>10</v>
      </c>
      <c r="T98" s="14">
        <f t="shared" si="26"/>
        <v>0</v>
      </c>
      <c r="U98" s="14">
        <f t="shared" si="27"/>
        <v>0</v>
      </c>
      <c r="V98" s="15">
        <f t="shared" si="28"/>
        <v>10</v>
      </c>
      <c r="W98" s="35">
        <f t="shared" si="29"/>
        <v>358</v>
      </c>
      <c r="AB98" s="9"/>
      <c r="AC98" s="9"/>
      <c r="AD98" s="9"/>
      <c r="AE98" s="9"/>
      <c r="AF98" s="9"/>
      <c r="AG98" s="9"/>
    </row>
    <row r="99" spans="1:33">
      <c r="A99" s="25">
        <v>88</v>
      </c>
      <c r="B99" s="4" t="s">
        <v>506</v>
      </c>
      <c r="C99" s="4" t="s">
        <v>549</v>
      </c>
      <c r="D99" s="26" t="s">
        <v>377</v>
      </c>
      <c r="E99" s="14">
        <v>19</v>
      </c>
      <c r="F99" s="14"/>
      <c r="G99" s="14"/>
      <c r="H99" s="14"/>
      <c r="I99" s="14"/>
      <c r="J99" s="14">
        <v>2</v>
      </c>
      <c r="K99" s="14"/>
      <c r="L99" s="14"/>
      <c r="M99" s="30">
        <v>51</v>
      </c>
      <c r="N99" s="29">
        <f t="shared" si="20"/>
        <v>323</v>
      </c>
      <c r="O99" s="14">
        <f t="shared" si="21"/>
        <v>0</v>
      </c>
      <c r="P99" s="14">
        <f t="shared" si="22"/>
        <v>0</v>
      </c>
      <c r="Q99" s="14">
        <f t="shared" si="23"/>
        <v>0</v>
      </c>
      <c r="R99" s="14">
        <f t="shared" si="24"/>
        <v>0</v>
      </c>
      <c r="S99" s="14">
        <f t="shared" si="25"/>
        <v>10</v>
      </c>
      <c r="T99" s="14">
        <f t="shared" si="26"/>
        <v>0</v>
      </c>
      <c r="U99" s="14">
        <f t="shared" si="27"/>
        <v>0</v>
      </c>
      <c r="V99" s="15">
        <f t="shared" si="28"/>
        <v>20</v>
      </c>
      <c r="W99" s="35">
        <f t="shared" si="29"/>
        <v>353</v>
      </c>
      <c r="AB99" s="9"/>
      <c r="AC99" s="9"/>
      <c r="AD99" s="9"/>
      <c r="AE99" s="9"/>
      <c r="AF99" s="9"/>
      <c r="AG99" s="9"/>
    </row>
    <row r="100" spans="1:33">
      <c r="A100" s="25">
        <v>89</v>
      </c>
      <c r="B100" s="4" t="s">
        <v>450</v>
      </c>
      <c r="C100" s="4" t="s">
        <v>458</v>
      </c>
      <c r="D100" s="26" t="s">
        <v>358</v>
      </c>
      <c r="E100" s="14">
        <v>17</v>
      </c>
      <c r="F100" s="14"/>
      <c r="G100" s="14"/>
      <c r="H100" s="14">
        <v>4</v>
      </c>
      <c r="I100" s="14"/>
      <c r="J100" s="14">
        <v>2</v>
      </c>
      <c r="K100" s="14"/>
      <c r="L100" s="14"/>
      <c r="M100" s="30">
        <v>39</v>
      </c>
      <c r="N100" s="29">
        <f t="shared" si="20"/>
        <v>289</v>
      </c>
      <c r="O100" s="14">
        <f t="shared" si="21"/>
        <v>0</v>
      </c>
      <c r="P100" s="14">
        <f t="shared" si="22"/>
        <v>0</v>
      </c>
      <c r="Q100" s="14">
        <f t="shared" si="23"/>
        <v>30</v>
      </c>
      <c r="R100" s="14">
        <f t="shared" si="24"/>
        <v>0</v>
      </c>
      <c r="S100" s="14">
        <f t="shared" si="25"/>
        <v>10</v>
      </c>
      <c r="T100" s="14">
        <f t="shared" si="26"/>
        <v>0</v>
      </c>
      <c r="U100" s="14">
        <f t="shared" si="27"/>
        <v>0</v>
      </c>
      <c r="V100" s="15">
        <f t="shared" si="28"/>
        <v>10</v>
      </c>
      <c r="W100" s="35">
        <f t="shared" si="29"/>
        <v>339</v>
      </c>
      <c r="AB100" s="9"/>
      <c r="AC100" s="9"/>
      <c r="AD100" s="9"/>
      <c r="AE100" s="9"/>
      <c r="AF100" s="9"/>
      <c r="AG100" s="9"/>
    </row>
    <row r="101" spans="1:33">
      <c r="A101" s="23">
        <v>90</v>
      </c>
      <c r="B101" s="4" t="s">
        <v>550</v>
      </c>
      <c r="C101" s="4" t="s">
        <v>513</v>
      </c>
      <c r="D101" s="26" t="s">
        <v>358</v>
      </c>
      <c r="E101" s="14">
        <v>19</v>
      </c>
      <c r="F101" s="14"/>
      <c r="G101" s="14"/>
      <c r="H101" s="14"/>
      <c r="I101" s="14"/>
      <c r="J101" s="14"/>
      <c r="K101" s="14"/>
      <c r="L101" s="14"/>
      <c r="M101" s="30">
        <v>47</v>
      </c>
      <c r="N101" s="29">
        <f t="shared" si="20"/>
        <v>323</v>
      </c>
      <c r="O101" s="14">
        <f t="shared" si="21"/>
        <v>0</v>
      </c>
      <c r="P101" s="14">
        <f t="shared" si="22"/>
        <v>0</v>
      </c>
      <c r="Q101" s="14">
        <f t="shared" si="23"/>
        <v>0</v>
      </c>
      <c r="R101" s="14">
        <f t="shared" si="24"/>
        <v>0</v>
      </c>
      <c r="S101" s="14">
        <f t="shared" si="25"/>
        <v>0</v>
      </c>
      <c r="T101" s="14">
        <f t="shared" si="26"/>
        <v>0</v>
      </c>
      <c r="U101" s="14">
        <f t="shared" si="27"/>
        <v>0</v>
      </c>
      <c r="V101" s="15">
        <f t="shared" si="28"/>
        <v>10</v>
      </c>
      <c r="W101" s="35">
        <f t="shared" si="29"/>
        <v>333</v>
      </c>
      <c r="AB101" s="9"/>
      <c r="AC101" s="9"/>
      <c r="AD101" s="9"/>
      <c r="AE101" s="9"/>
      <c r="AF101" s="9"/>
      <c r="AG101" s="9"/>
    </row>
    <row r="102" spans="1:33">
      <c r="A102" s="23">
        <v>91</v>
      </c>
      <c r="B102" s="4" t="s">
        <v>551</v>
      </c>
      <c r="C102" s="4" t="s">
        <v>484</v>
      </c>
      <c r="D102" s="26" t="s">
        <v>355</v>
      </c>
      <c r="E102" s="14">
        <v>18</v>
      </c>
      <c r="F102" s="14"/>
      <c r="G102" s="14"/>
      <c r="H102" s="14"/>
      <c r="I102" s="14"/>
      <c r="J102" s="14">
        <v>1</v>
      </c>
      <c r="K102" s="14"/>
      <c r="L102" s="14"/>
      <c r="M102" s="30">
        <v>54</v>
      </c>
      <c r="N102" s="29">
        <f t="shared" si="20"/>
        <v>306</v>
      </c>
      <c r="O102" s="14">
        <f t="shared" si="21"/>
        <v>0</v>
      </c>
      <c r="P102" s="14">
        <f t="shared" si="22"/>
        <v>0</v>
      </c>
      <c r="Q102" s="14">
        <f t="shared" si="23"/>
        <v>0</v>
      </c>
      <c r="R102" s="14">
        <f t="shared" si="24"/>
        <v>0</v>
      </c>
      <c r="S102" s="14">
        <f t="shared" si="25"/>
        <v>5</v>
      </c>
      <c r="T102" s="14">
        <f t="shared" si="26"/>
        <v>0</v>
      </c>
      <c r="U102" s="14">
        <f t="shared" si="27"/>
        <v>0</v>
      </c>
      <c r="V102" s="15">
        <f t="shared" si="28"/>
        <v>20</v>
      </c>
      <c r="W102" s="35">
        <f t="shared" si="29"/>
        <v>331</v>
      </c>
      <c r="AB102" s="9"/>
      <c r="AC102" s="9"/>
      <c r="AD102" s="9"/>
      <c r="AE102" s="9"/>
      <c r="AF102" s="9"/>
      <c r="AG102" s="9"/>
    </row>
    <row r="103" spans="1:33">
      <c r="A103" s="25">
        <v>92</v>
      </c>
      <c r="B103" s="4" t="s">
        <v>552</v>
      </c>
      <c r="C103" s="4" t="s">
        <v>445</v>
      </c>
      <c r="D103" s="26" t="s">
        <v>149</v>
      </c>
      <c r="E103" s="14">
        <v>17</v>
      </c>
      <c r="F103" s="14"/>
      <c r="G103" s="14"/>
      <c r="H103" s="14"/>
      <c r="I103" s="14"/>
      <c r="J103" s="14"/>
      <c r="K103" s="14"/>
      <c r="L103" s="14"/>
      <c r="M103" s="30">
        <v>62</v>
      </c>
      <c r="N103" s="29">
        <f t="shared" si="20"/>
        <v>289</v>
      </c>
      <c r="O103" s="14">
        <f t="shared" si="21"/>
        <v>0</v>
      </c>
      <c r="P103" s="14">
        <f t="shared" si="22"/>
        <v>0</v>
      </c>
      <c r="Q103" s="14">
        <f t="shared" si="23"/>
        <v>0</v>
      </c>
      <c r="R103" s="14">
        <f t="shared" si="24"/>
        <v>0</v>
      </c>
      <c r="S103" s="14">
        <f t="shared" si="25"/>
        <v>0</v>
      </c>
      <c r="T103" s="14">
        <f t="shared" si="26"/>
        <v>0</v>
      </c>
      <c r="U103" s="14">
        <f t="shared" si="27"/>
        <v>0</v>
      </c>
      <c r="V103" s="15">
        <f t="shared" si="28"/>
        <v>20</v>
      </c>
      <c r="W103" s="35">
        <f t="shared" si="29"/>
        <v>309</v>
      </c>
      <c r="AB103" s="9"/>
      <c r="AC103" s="9"/>
      <c r="AD103" s="9"/>
      <c r="AE103" s="9"/>
      <c r="AF103" s="9"/>
      <c r="AG103" s="9"/>
    </row>
    <row r="104" spans="1:33">
      <c r="A104" s="25">
        <v>93</v>
      </c>
      <c r="B104" s="4" t="s">
        <v>553</v>
      </c>
      <c r="C104" s="4" t="s">
        <v>554</v>
      </c>
      <c r="D104" s="26" t="s">
        <v>363</v>
      </c>
      <c r="E104" s="14">
        <v>17</v>
      </c>
      <c r="F104" s="14"/>
      <c r="G104" s="14"/>
      <c r="H104" s="14"/>
      <c r="I104" s="14"/>
      <c r="J104" s="14">
        <v>1</v>
      </c>
      <c r="K104" s="14"/>
      <c r="L104" s="14"/>
      <c r="M104" s="30">
        <v>48</v>
      </c>
      <c r="N104" s="29">
        <f t="shared" si="20"/>
        <v>289</v>
      </c>
      <c r="O104" s="14">
        <f t="shared" si="21"/>
        <v>0</v>
      </c>
      <c r="P104" s="14">
        <f t="shared" si="22"/>
        <v>0</v>
      </c>
      <c r="Q104" s="14">
        <f t="shared" si="23"/>
        <v>0</v>
      </c>
      <c r="R104" s="14">
        <f t="shared" si="24"/>
        <v>0</v>
      </c>
      <c r="S104" s="14">
        <f t="shared" si="25"/>
        <v>5</v>
      </c>
      <c r="T104" s="14">
        <f t="shared" si="26"/>
        <v>0</v>
      </c>
      <c r="U104" s="14">
        <f t="shared" si="27"/>
        <v>0</v>
      </c>
      <c r="V104" s="15">
        <f t="shared" si="28"/>
        <v>10</v>
      </c>
      <c r="W104" s="35">
        <f t="shared" si="29"/>
        <v>304</v>
      </c>
      <c r="AB104" s="9"/>
      <c r="AC104" s="9"/>
      <c r="AD104" s="9"/>
      <c r="AE104" s="9"/>
      <c r="AF104" s="9"/>
      <c r="AG104" s="9"/>
    </row>
    <row r="105" spans="1:33">
      <c r="A105" s="23">
        <v>94</v>
      </c>
      <c r="B105" s="4" t="s">
        <v>555</v>
      </c>
      <c r="C105" s="4" t="s">
        <v>465</v>
      </c>
      <c r="D105" s="26" t="s">
        <v>358</v>
      </c>
      <c r="E105" s="14">
        <v>13</v>
      </c>
      <c r="F105" s="14"/>
      <c r="G105" s="14"/>
      <c r="H105" s="14"/>
      <c r="I105" s="14" t="s">
        <v>73</v>
      </c>
      <c r="J105" s="14">
        <v>1</v>
      </c>
      <c r="K105" s="14"/>
      <c r="L105" s="14"/>
      <c r="M105" s="30">
        <v>31</v>
      </c>
      <c r="N105" s="29">
        <f t="shared" si="20"/>
        <v>221</v>
      </c>
      <c r="O105" s="14">
        <f t="shared" si="21"/>
        <v>0</v>
      </c>
      <c r="P105" s="14">
        <f t="shared" si="22"/>
        <v>0</v>
      </c>
      <c r="Q105" s="14">
        <f t="shared" si="23"/>
        <v>0</v>
      </c>
      <c r="R105" s="14">
        <f t="shared" si="24"/>
        <v>15</v>
      </c>
      <c r="S105" s="14">
        <f t="shared" si="25"/>
        <v>5</v>
      </c>
      <c r="T105" s="14">
        <f t="shared" si="26"/>
        <v>0</v>
      </c>
      <c r="U105" s="14">
        <f t="shared" si="27"/>
        <v>0</v>
      </c>
      <c r="V105" s="15">
        <f t="shared" si="28"/>
        <v>10</v>
      </c>
      <c r="W105" s="35">
        <f t="shared" si="29"/>
        <v>251</v>
      </c>
      <c r="AB105" s="9"/>
      <c r="AC105" s="9"/>
      <c r="AD105" s="9"/>
      <c r="AE105" s="9"/>
      <c r="AF105" s="9"/>
      <c r="AG105" s="9"/>
    </row>
    <row r="106" spans="1:33">
      <c r="A106" s="23">
        <v>95</v>
      </c>
      <c r="B106" s="4" t="s">
        <v>522</v>
      </c>
      <c r="C106" s="4" t="s">
        <v>546</v>
      </c>
      <c r="D106" s="26" t="s">
        <v>137</v>
      </c>
      <c r="E106" s="14">
        <v>9</v>
      </c>
      <c r="F106" s="14"/>
      <c r="G106" s="14"/>
      <c r="H106" s="14">
        <v>5</v>
      </c>
      <c r="I106" s="14"/>
      <c r="J106" s="14">
        <v>5</v>
      </c>
      <c r="K106" s="14"/>
      <c r="L106" s="14"/>
      <c r="M106" s="30">
        <v>36</v>
      </c>
      <c r="N106" s="29">
        <f t="shared" si="20"/>
        <v>153</v>
      </c>
      <c r="O106" s="14">
        <f t="shared" si="21"/>
        <v>0</v>
      </c>
      <c r="P106" s="14">
        <f t="shared" si="22"/>
        <v>0</v>
      </c>
      <c r="Q106" s="14">
        <f t="shared" si="23"/>
        <v>40</v>
      </c>
      <c r="R106" s="14">
        <f t="shared" si="24"/>
        <v>0</v>
      </c>
      <c r="S106" s="14">
        <f t="shared" si="25"/>
        <v>40</v>
      </c>
      <c r="T106" s="14">
        <f t="shared" si="26"/>
        <v>0</v>
      </c>
      <c r="U106" s="14">
        <f t="shared" si="27"/>
        <v>0</v>
      </c>
      <c r="V106" s="15">
        <f t="shared" si="28"/>
        <v>10</v>
      </c>
      <c r="W106" s="35">
        <f t="shared" si="29"/>
        <v>243</v>
      </c>
      <c r="AB106" s="9"/>
      <c r="AC106" s="9"/>
      <c r="AD106" s="9"/>
      <c r="AE106" s="9"/>
      <c r="AF106" s="9"/>
      <c r="AG106" s="9"/>
    </row>
    <row r="107" spans="1:33">
      <c r="A107" s="25">
        <v>96</v>
      </c>
      <c r="B107" s="4" t="s">
        <v>446</v>
      </c>
      <c r="C107" s="4" t="s">
        <v>457</v>
      </c>
      <c r="D107" s="26" t="s">
        <v>87</v>
      </c>
      <c r="E107" s="14">
        <v>9</v>
      </c>
      <c r="F107" s="14"/>
      <c r="G107" s="14"/>
      <c r="H107" s="14">
        <v>4</v>
      </c>
      <c r="I107" s="14"/>
      <c r="J107" s="14">
        <v>4</v>
      </c>
      <c r="K107" s="14"/>
      <c r="L107" s="14"/>
      <c r="M107" s="30">
        <v>37</v>
      </c>
      <c r="N107" s="51">
        <f t="shared" si="20"/>
        <v>153</v>
      </c>
      <c r="O107" s="49">
        <f t="shared" si="21"/>
        <v>0</v>
      </c>
      <c r="P107" s="49">
        <f t="shared" si="22"/>
        <v>0</v>
      </c>
      <c r="Q107" s="49">
        <f t="shared" si="23"/>
        <v>30</v>
      </c>
      <c r="R107" s="49">
        <f t="shared" si="24"/>
        <v>0</v>
      </c>
      <c r="S107" s="49">
        <f t="shared" si="25"/>
        <v>30</v>
      </c>
      <c r="T107" s="49">
        <f t="shared" si="26"/>
        <v>0</v>
      </c>
      <c r="U107" s="49">
        <f t="shared" si="27"/>
        <v>0</v>
      </c>
      <c r="V107" s="52">
        <f t="shared" si="28"/>
        <v>10</v>
      </c>
      <c r="W107" s="53">
        <f t="shared" si="29"/>
        <v>223</v>
      </c>
      <c r="AB107" s="9"/>
      <c r="AC107" s="9"/>
      <c r="AD107" s="9"/>
      <c r="AE107" s="9"/>
      <c r="AF107" s="9"/>
      <c r="AG107" s="9"/>
    </row>
    <row r="108" spans="1:33">
      <c r="A108" s="25">
        <v>97</v>
      </c>
      <c r="B108" s="4" t="s">
        <v>461</v>
      </c>
      <c r="C108" s="4" t="s">
        <v>473</v>
      </c>
      <c r="D108" s="26" t="s">
        <v>137</v>
      </c>
      <c r="E108" s="14">
        <v>9</v>
      </c>
      <c r="F108" s="14"/>
      <c r="G108" s="14"/>
      <c r="H108" s="14">
        <v>6</v>
      </c>
      <c r="I108" s="14"/>
      <c r="J108" s="14"/>
      <c r="K108" s="14"/>
      <c r="L108" s="14"/>
      <c r="M108" s="30">
        <v>60</v>
      </c>
      <c r="N108" s="29">
        <f t="shared" ref="N108:N139" si="30">E108*17</f>
        <v>153</v>
      </c>
      <c r="O108" s="14">
        <f t="shared" ref="O108:O139" si="31">F108*17</f>
        <v>0</v>
      </c>
      <c r="P108" s="14">
        <f t="shared" ref="P108:P139" si="32">IF(G108&gt;17,F108*17,F108*G108)</f>
        <v>0</v>
      </c>
      <c r="Q108" s="14">
        <f t="shared" ref="Q108:Q139" si="33">IF(H108="",0,IF(H108&gt;3,20+((H108-3)*10),0))</f>
        <v>50</v>
      </c>
      <c r="R108" s="14">
        <f t="shared" ref="R108:R139" si="34">IF(I108="",0,15)</f>
        <v>0</v>
      </c>
      <c r="S108" s="14">
        <f t="shared" ref="S108:S139" si="35">IF(J108&lt;3,J108*5,10+(J108-2)*10)</f>
        <v>0</v>
      </c>
      <c r="T108" s="14">
        <f t="shared" ref="T108:T139" si="36">K108*10</f>
        <v>0</v>
      </c>
      <c r="U108" s="14">
        <f t="shared" ref="U108:U139" si="37">IF(L108&gt;69,17,IF(L108&gt;66,15,IF(L108&gt;59,12,IF(L108&gt;49,10,0))))</f>
        <v>0</v>
      </c>
      <c r="V108" s="15">
        <f t="shared" ref="V108:V139" si="38">IF(M108="",0,IF(M108&gt;50,20,10))</f>
        <v>20</v>
      </c>
      <c r="W108" s="35">
        <f t="shared" ref="W108:W139" si="39">SUM(N108:V108)</f>
        <v>223</v>
      </c>
      <c r="AB108" s="9"/>
      <c r="AC108" s="9"/>
      <c r="AD108" s="9"/>
      <c r="AE108" s="9"/>
      <c r="AF108" s="9"/>
      <c r="AG108" s="9"/>
    </row>
    <row r="109" spans="1:33">
      <c r="A109" s="23">
        <v>98</v>
      </c>
      <c r="B109" s="4" t="s">
        <v>556</v>
      </c>
      <c r="C109" s="4" t="s">
        <v>539</v>
      </c>
      <c r="D109" s="26" t="s">
        <v>104</v>
      </c>
      <c r="E109" s="14">
        <v>9</v>
      </c>
      <c r="F109" s="14"/>
      <c r="G109" s="14"/>
      <c r="H109" s="14">
        <v>6</v>
      </c>
      <c r="I109" s="14"/>
      <c r="J109" s="14">
        <v>2</v>
      </c>
      <c r="K109" s="14"/>
      <c r="L109" s="14"/>
      <c r="M109" s="30">
        <v>34</v>
      </c>
      <c r="N109" s="29">
        <f t="shared" si="30"/>
        <v>153</v>
      </c>
      <c r="O109" s="14">
        <f t="shared" si="31"/>
        <v>0</v>
      </c>
      <c r="P109" s="14">
        <f t="shared" si="32"/>
        <v>0</v>
      </c>
      <c r="Q109" s="14">
        <f t="shared" si="33"/>
        <v>50</v>
      </c>
      <c r="R109" s="14">
        <f t="shared" si="34"/>
        <v>0</v>
      </c>
      <c r="S109" s="14">
        <f t="shared" si="35"/>
        <v>10</v>
      </c>
      <c r="T109" s="14">
        <f t="shared" si="36"/>
        <v>0</v>
      </c>
      <c r="U109" s="14">
        <f t="shared" si="37"/>
        <v>0</v>
      </c>
      <c r="V109" s="15">
        <f t="shared" si="38"/>
        <v>10</v>
      </c>
      <c r="W109" s="35">
        <f t="shared" si="39"/>
        <v>223</v>
      </c>
      <c r="AB109" s="9"/>
      <c r="AC109" s="9"/>
      <c r="AD109" s="9"/>
      <c r="AE109" s="9"/>
      <c r="AF109" s="9"/>
      <c r="AG109" s="9"/>
    </row>
    <row r="110" spans="1:33">
      <c r="A110" s="23">
        <v>99</v>
      </c>
      <c r="B110" s="4" t="s">
        <v>479</v>
      </c>
      <c r="C110" s="4" t="s">
        <v>557</v>
      </c>
      <c r="D110" s="26" t="s">
        <v>381</v>
      </c>
      <c r="E110" s="14">
        <v>9</v>
      </c>
      <c r="F110" s="14"/>
      <c r="G110" s="14"/>
      <c r="H110" s="14">
        <v>5</v>
      </c>
      <c r="I110" s="14"/>
      <c r="J110" s="14">
        <v>2</v>
      </c>
      <c r="K110" s="14"/>
      <c r="L110" s="14"/>
      <c r="M110" s="30">
        <v>35</v>
      </c>
      <c r="N110" s="29">
        <f t="shared" si="30"/>
        <v>153</v>
      </c>
      <c r="O110" s="14">
        <f t="shared" si="31"/>
        <v>0</v>
      </c>
      <c r="P110" s="14">
        <f t="shared" si="32"/>
        <v>0</v>
      </c>
      <c r="Q110" s="14">
        <f t="shared" si="33"/>
        <v>40</v>
      </c>
      <c r="R110" s="14">
        <f t="shared" si="34"/>
        <v>0</v>
      </c>
      <c r="S110" s="14">
        <f t="shared" si="35"/>
        <v>10</v>
      </c>
      <c r="T110" s="14">
        <f t="shared" si="36"/>
        <v>0</v>
      </c>
      <c r="U110" s="14">
        <f t="shared" si="37"/>
        <v>0</v>
      </c>
      <c r="V110" s="15">
        <f t="shared" si="38"/>
        <v>10</v>
      </c>
      <c r="W110" s="35">
        <f t="shared" si="39"/>
        <v>213</v>
      </c>
      <c r="AB110" s="9"/>
      <c r="AC110" s="9"/>
      <c r="AD110" s="9"/>
      <c r="AE110" s="9"/>
      <c r="AF110" s="9"/>
      <c r="AG110" s="9"/>
    </row>
    <row r="111" spans="1:33">
      <c r="A111" s="25">
        <v>100</v>
      </c>
      <c r="B111" s="4" t="s">
        <v>460</v>
      </c>
      <c r="C111" s="4" t="s">
        <v>495</v>
      </c>
      <c r="D111" s="26" t="s">
        <v>370</v>
      </c>
      <c r="E111" s="14">
        <v>9</v>
      </c>
      <c r="F111" s="14"/>
      <c r="G111" s="14"/>
      <c r="H111" s="14">
        <v>4</v>
      </c>
      <c r="I111" s="14"/>
      <c r="J111" s="14"/>
      <c r="K111" s="14"/>
      <c r="L111" s="14"/>
      <c r="M111" s="30">
        <v>48</v>
      </c>
      <c r="N111" s="29">
        <f t="shared" si="30"/>
        <v>153</v>
      </c>
      <c r="O111" s="14">
        <f t="shared" si="31"/>
        <v>0</v>
      </c>
      <c r="P111" s="14">
        <f t="shared" si="32"/>
        <v>0</v>
      </c>
      <c r="Q111" s="14">
        <f t="shared" si="33"/>
        <v>30</v>
      </c>
      <c r="R111" s="14">
        <f t="shared" si="34"/>
        <v>0</v>
      </c>
      <c r="S111" s="14">
        <f t="shared" si="35"/>
        <v>0</v>
      </c>
      <c r="T111" s="14">
        <f t="shared" si="36"/>
        <v>0</v>
      </c>
      <c r="U111" s="14">
        <f t="shared" si="37"/>
        <v>0</v>
      </c>
      <c r="V111" s="15">
        <f t="shared" si="38"/>
        <v>10</v>
      </c>
      <c r="W111" s="35">
        <f t="shared" si="39"/>
        <v>193</v>
      </c>
      <c r="AB111" s="9"/>
      <c r="AC111" s="9"/>
      <c r="AD111" s="9"/>
      <c r="AE111" s="9"/>
      <c r="AF111" s="9"/>
      <c r="AG111" s="9"/>
    </row>
    <row r="112" spans="1:33">
      <c r="A112" s="25">
        <v>101</v>
      </c>
      <c r="B112" s="4" t="s">
        <v>558</v>
      </c>
      <c r="C112" s="4" t="s">
        <v>483</v>
      </c>
      <c r="D112" s="26" t="s">
        <v>377</v>
      </c>
      <c r="E112" s="14">
        <v>10</v>
      </c>
      <c r="F112" s="14"/>
      <c r="G112" s="14"/>
      <c r="H112" s="14"/>
      <c r="I112" s="14"/>
      <c r="J112" s="14"/>
      <c r="K112" s="14"/>
      <c r="L112" s="14"/>
      <c r="M112" s="30">
        <v>66</v>
      </c>
      <c r="N112" s="29">
        <f t="shared" si="30"/>
        <v>170</v>
      </c>
      <c r="O112" s="14">
        <f t="shared" si="31"/>
        <v>0</v>
      </c>
      <c r="P112" s="14">
        <f t="shared" si="32"/>
        <v>0</v>
      </c>
      <c r="Q112" s="14">
        <f t="shared" si="33"/>
        <v>0</v>
      </c>
      <c r="R112" s="14">
        <f t="shared" si="34"/>
        <v>0</v>
      </c>
      <c r="S112" s="14">
        <f t="shared" si="35"/>
        <v>0</v>
      </c>
      <c r="T112" s="14">
        <f t="shared" si="36"/>
        <v>0</v>
      </c>
      <c r="U112" s="14">
        <f t="shared" si="37"/>
        <v>0</v>
      </c>
      <c r="V112" s="15">
        <f t="shared" si="38"/>
        <v>20</v>
      </c>
      <c r="W112" s="35">
        <f t="shared" si="39"/>
        <v>190</v>
      </c>
      <c r="AB112" s="9"/>
      <c r="AC112" s="9"/>
      <c r="AD112" s="9"/>
      <c r="AE112" s="9"/>
      <c r="AF112" s="9"/>
      <c r="AG112" s="9"/>
    </row>
    <row r="113" spans="1:33">
      <c r="A113" s="23">
        <v>102</v>
      </c>
      <c r="B113" s="4" t="s">
        <v>559</v>
      </c>
      <c r="C113" s="4" t="s">
        <v>443</v>
      </c>
      <c r="D113" s="26" t="s">
        <v>252</v>
      </c>
      <c r="E113" s="14">
        <v>10</v>
      </c>
      <c r="F113" s="14"/>
      <c r="G113" s="14"/>
      <c r="H113" s="14"/>
      <c r="I113" s="14"/>
      <c r="J113" s="14">
        <v>1</v>
      </c>
      <c r="K113" s="14"/>
      <c r="L113" s="14"/>
      <c r="M113" s="30">
        <v>49</v>
      </c>
      <c r="N113" s="29">
        <f t="shared" si="30"/>
        <v>170</v>
      </c>
      <c r="O113" s="14">
        <f t="shared" si="31"/>
        <v>0</v>
      </c>
      <c r="P113" s="14">
        <f t="shared" si="32"/>
        <v>0</v>
      </c>
      <c r="Q113" s="14">
        <f t="shared" si="33"/>
        <v>0</v>
      </c>
      <c r="R113" s="14">
        <f t="shared" si="34"/>
        <v>0</v>
      </c>
      <c r="S113" s="14">
        <f t="shared" si="35"/>
        <v>5</v>
      </c>
      <c r="T113" s="14">
        <f t="shared" si="36"/>
        <v>0</v>
      </c>
      <c r="U113" s="14">
        <f t="shared" si="37"/>
        <v>0</v>
      </c>
      <c r="V113" s="15">
        <f t="shared" si="38"/>
        <v>10</v>
      </c>
      <c r="W113" s="35">
        <f t="shared" si="39"/>
        <v>185</v>
      </c>
      <c r="AB113" s="9"/>
      <c r="AC113" s="9"/>
      <c r="AD113" s="9"/>
      <c r="AE113" s="9"/>
      <c r="AF113" s="9"/>
      <c r="AG113" s="9"/>
    </row>
    <row r="114" spans="1:33">
      <c r="A114" s="23">
        <v>103</v>
      </c>
      <c r="B114" s="4" t="s">
        <v>560</v>
      </c>
      <c r="C114" s="4" t="s">
        <v>473</v>
      </c>
      <c r="D114" s="26" t="s">
        <v>429</v>
      </c>
      <c r="E114" s="14">
        <v>10</v>
      </c>
      <c r="F114" s="14"/>
      <c r="G114" s="14"/>
      <c r="H114" s="14"/>
      <c r="I114" s="14"/>
      <c r="J114" s="14"/>
      <c r="K114" s="14"/>
      <c r="L114" s="14"/>
      <c r="M114" s="30">
        <v>35</v>
      </c>
      <c r="N114" s="29">
        <f t="shared" si="30"/>
        <v>170</v>
      </c>
      <c r="O114" s="14">
        <f t="shared" si="31"/>
        <v>0</v>
      </c>
      <c r="P114" s="14">
        <f t="shared" si="32"/>
        <v>0</v>
      </c>
      <c r="Q114" s="14">
        <f t="shared" si="33"/>
        <v>0</v>
      </c>
      <c r="R114" s="14">
        <f t="shared" si="34"/>
        <v>0</v>
      </c>
      <c r="S114" s="14">
        <f t="shared" si="35"/>
        <v>0</v>
      </c>
      <c r="T114" s="14">
        <f t="shared" si="36"/>
        <v>0</v>
      </c>
      <c r="U114" s="14">
        <f t="shared" si="37"/>
        <v>0</v>
      </c>
      <c r="V114" s="15">
        <f t="shared" si="38"/>
        <v>10</v>
      </c>
      <c r="W114" s="35">
        <f t="shared" si="39"/>
        <v>180</v>
      </c>
    </row>
    <row r="115" spans="1:33">
      <c r="A115" s="25">
        <v>104</v>
      </c>
      <c r="B115" s="4" t="s">
        <v>522</v>
      </c>
      <c r="C115" s="4" t="s">
        <v>443</v>
      </c>
      <c r="D115" s="26" t="s">
        <v>358</v>
      </c>
      <c r="E115" s="14"/>
      <c r="F115" s="14"/>
      <c r="G115" s="14"/>
      <c r="H115" s="14">
        <v>6</v>
      </c>
      <c r="I115" s="14" t="s">
        <v>73</v>
      </c>
      <c r="J115" s="14">
        <v>3</v>
      </c>
      <c r="K115" s="14"/>
      <c r="L115" s="14"/>
      <c r="M115" s="30">
        <v>34</v>
      </c>
      <c r="N115" s="29">
        <f t="shared" si="30"/>
        <v>0</v>
      </c>
      <c r="O115" s="14">
        <f t="shared" si="31"/>
        <v>0</v>
      </c>
      <c r="P115" s="14">
        <f t="shared" si="32"/>
        <v>0</v>
      </c>
      <c r="Q115" s="14">
        <f t="shared" si="33"/>
        <v>50</v>
      </c>
      <c r="R115" s="14">
        <f t="shared" si="34"/>
        <v>15</v>
      </c>
      <c r="S115" s="14">
        <f t="shared" si="35"/>
        <v>20</v>
      </c>
      <c r="T115" s="14">
        <f t="shared" si="36"/>
        <v>0</v>
      </c>
      <c r="U115" s="14">
        <f t="shared" si="37"/>
        <v>0</v>
      </c>
      <c r="V115" s="15">
        <f t="shared" si="38"/>
        <v>10</v>
      </c>
      <c r="W115" s="35">
        <f t="shared" si="39"/>
        <v>95</v>
      </c>
    </row>
    <row r="116" spans="1:33">
      <c r="A116" s="25">
        <v>105</v>
      </c>
      <c r="B116" s="4" t="s">
        <v>512</v>
      </c>
      <c r="C116" s="4" t="s">
        <v>470</v>
      </c>
      <c r="D116" s="26" t="s">
        <v>277</v>
      </c>
      <c r="E116" s="14"/>
      <c r="F116" s="14"/>
      <c r="G116" s="14"/>
      <c r="H116" s="14">
        <v>5</v>
      </c>
      <c r="I116" s="14"/>
      <c r="J116" s="14">
        <v>5</v>
      </c>
      <c r="K116" s="14"/>
      <c r="L116" s="14"/>
      <c r="M116" s="30">
        <v>36</v>
      </c>
      <c r="N116" s="29">
        <f t="shared" si="30"/>
        <v>0</v>
      </c>
      <c r="O116" s="14">
        <f t="shared" si="31"/>
        <v>0</v>
      </c>
      <c r="P116" s="14">
        <f t="shared" si="32"/>
        <v>0</v>
      </c>
      <c r="Q116" s="14">
        <f t="shared" si="33"/>
        <v>40</v>
      </c>
      <c r="R116" s="14">
        <f t="shared" si="34"/>
        <v>0</v>
      </c>
      <c r="S116" s="14">
        <f t="shared" si="35"/>
        <v>40</v>
      </c>
      <c r="T116" s="14">
        <f t="shared" si="36"/>
        <v>0</v>
      </c>
      <c r="U116" s="14">
        <f t="shared" si="37"/>
        <v>0</v>
      </c>
      <c r="V116" s="15">
        <f t="shared" si="38"/>
        <v>10</v>
      </c>
      <c r="W116" s="35">
        <f t="shared" si="39"/>
        <v>90</v>
      </c>
    </row>
    <row r="117" spans="1:33">
      <c r="A117" s="23">
        <v>106</v>
      </c>
      <c r="B117" s="4" t="s">
        <v>536</v>
      </c>
      <c r="C117" s="4" t="s">
        <v>473</v>
      </c>
      <c r="D117" s="26" t="s">
        <v>358</v>
      </c>
      <c r="E117" s="14"/>
      <c r="F117" s="14"/>
      <c r="G117" s="14"/>
      <c r="H117" s="14">
        <v>7</v>
      </c>
      <c r="I117" s="14"/>
      <c r="J117" s="14">
        <v>1</v>
      </c>
      <c r="K117" s="14"/>
      <c r="L117" s="14"/>
      <c r="M117" s="30">
        <v>39</v>
      </c>
      <c r="N117" s="29">
        <f t="shared" si="30"/>
        <v>0</v>
      </c>
      <c r="O117" s="14">
        <f t="shared" si="31"/>
        <v>0</v>
      </c>
      <c r="P117" s="14">
        <f t="shared" si="32"/>
        <v>0</v>
      </c>
      <c r="Q117" s="14">
        <f t="shared" si="33"/>
        <v>60</v>
      </c>
      <c r="R117" s="14">
        <f t="shared" si="34"/>
        <v>0</v>
      </c>
      <c r="S117" s="14">
        <f t="shared" si="35"/>
        <v>5</v>
      </c>
      <c r="T117" s="14">
        <f t="shared" si="36"/>
        <v>0</v>
      </c>
      <c r="U117" s="14">
        <f t="shared" si="37"/>
        <v>0</v>
      </c>
      <c r="V117" s="15">
        <f t="shared" si="38"/>
        <v>10</v>
      </c>
      <c r="W117" s="35">
        <f t="shared" si="39"/>
        <v>75</v>
      </c>
    </row>
    <row r="118" spans="1:33">
      <c r="A118" s="23">
        <v>107</v>
      </c>
      <c r="B118" s="4" t="s">
        <v>561</v>
      </c>
      <c r="C118" s="4" t="s">
        <v>562</v>
      </c>
      <c r="D118" s="26" t="s">
        <v>88</v>
      </c>
      <c r="E118" s="14"/>
      <c r="F118" s="14"/>
      <c r="G118" s="14"/>
      <c r="H118" s="14">
        <v>4</v>
      </c>
      <c r="I118" s="14"/>
      <c r="J118" s="14">
        <v>4</v>
      </c>
      <c r="K118" s="14"/>
      <c r="L118" s="14"/>
      <c r="M118" s="30">
        <v>42</v>
      </c>
      <c r="N118" s="29">
        <f t="shared" si="30"/>
        <v>0</v>
      </c>
      <c r="O118" s="14">
        <f t="shared" si="31"/>
        <v>0</v>
      </c>
      <c r="P118" s="14">
        <f t="shared" si="32"/>
        <v>0</v>
      </c>
      <c r="Q118" s="14">
        <f t="shared" si="33"/>
        <v>30</v>
      </c>
      <c r="R118" s="14">
        <f t="shared" si="34"/>
        <v>0</v>
      </c>
      <c r="S118" s="14">
        <f t="shared" si="35"/>
        <v>30</v>
      </c>
      <c r="T118" s="14">
        <f t="shared" si="36"/>
        <v>0</v>
      </c>
      <c r="U118" s="14">
        <f t="shared" si="37"/>
        <v>0</v>
      </c>
      <c r="V118" s="15">
        <f t="shared" si="38"/>
        <v>10</v>
      </c>
      <c r="W118" s="35">
        <f t="shared" si="39"/>
        <v>70</v>
      </c>
    </row>
    <row r="119" spans="1:33">
      <c r="A119" s="25">
        <v>108</v>
      </c>
      <c r="B119" s="4" t="s">
        <v>444</v>
      </c>
      <c r="C119" s="4" t="s">
        <v>475</v>
      </c>
      <c r="D119" s="26" t="s">
        <v>376</v>
      </c>
      <c r="E119" s="14"/>
      <c r="F119" s="14"/>
      <c r="G119" s="14"/>
      <c r="H119" s="14">
        <v>5</v>
      </c>
      <c r="I119" s="14"/>
      <c r="J119" s="14">
        <v>2</v>
      </c>
      <c r="K119" s="14"/>
      <c r="L119" s="14"/>
      <c r="M119" s="30">
        <v>40</v>
      </c>
      <c r="N119" s="29">
        <f t="shared" si="30"/>
        <v>0</v>
      </c>
      <c r="O119" s="14">
        <f t="shared" si="31"/>
        <v>0</v>
      </c>
      <c r="P119" s="14">
        <f t="shared" si="32"/>
        <v>0</v>
      </c>
      <c r="Q119" s="14">
        <f t="shared" si="33"/>
        <v>40</v>
      </c>
      <c r="R119" s="14">
        <f t="shared" si="34"/>
        <v>0</v>
      </c>
      <c r="S119" s="14">
        <f t="shared" si="35"/>
        <v>10</v>
      </c>
      <c r="T119" s="14">
        <f t="shared" si="36"/>
        <v>0</v>
      </c>
      <c r="U119" s="14">
        <f t="shared" si="37"/>
        <v>0</v>
      </c>
      <c r="V119" s="15">
        <f t="shared" si="38"/>
        <v>10</v>
      </c>
      <c r="W119" s="35">
        <f t="shared" si="39"/>
        <v>60</v>
      </c>
    </row>
    <row r="120" spans="1:33">
      <c r="A120" s="25">
        <v>109</v>
      </c>
      <c r="B120" s="4" t="s">
        <v>512</v>
      </c>
      <c r="C120" s="4" t="s">
        <v>549</v>
      </c>
      <c r="D120" s="26" t="s">
        <v>71</v>
      </c>
      <c r="E120" s="49"/>
      <c r="F120" s="14"/>
      <c r="G120" s="14"/>
      <c r="H120" s="14"/>
      <c r="I120" s="14" t="s">
        <v>73</v>
      </c>
      <c r="J120" s="14">
        <v>3</v>
      </c>
      <c r="K120" s="14"/>
      <c r="L120" s="14">
        <v>67</v>
      </c>
      <c r="M120" s="30">
        <v>45</v>
      </c>
      <c r="N120" s="29">
        <f t="shared" si="30"/>
        <v>0</v>
      </c>
      <c r="O120" s="14">
        <f t="shared" si="31"/>
        <v>0</v>
      </c>
      <c r="P120" s="14">
        <f t="shared" si="32"/>
        <v>0</v>
      </c>
      <c r="Q120" s="14">
        <f t="shared" si="33"/>
        <v>0</v>
      </c>
      <c r="R120" s="14">
        <f t="shared" si="34"/>
        <v>15</v>
      </c>
      <c r="S120" s="14">
        <f t="shared" si="35"/>
        <v>20</v>
      </c>
      <c r="T120" s="14">
        <f t="shared" si="36"/>
        <v>0</v>
      </c>
      <c r="U120" s="14">
        <f t="shared" si="37"/>
        <v>15</v>
      </c>
      <c r="V120" s="15">
        <f t="shared" si="38"/>
        <v>10</v>
      </c>
      <c r="W120" s="35">
        <f t="shared" si="39"/>
        <v>60</v>
      </c>
    </row>
    <row r="121" spans="1:33">
      <c r="A121" s="23">
        <v>110</v>
      </c>
      <c r="B121" s="4" t="s">
        <v>563</v>
      </c>
      <c r="C121" s="4" t="s">
        <v>564</v>
      </c>
      <c r="D121" s="26" t="s">
        <v>376</v>
      </c>
      <c r="E121" s="14"/>
      <c r="F121" s="14"/>
      <c r="G121" s="14"/>
      <c r="H121" s="14">
        <v>4</v>
      </c>
      <c r="I121" s="14"/>
      <c r="J121" s="14">
        <v>1</v>
      </c>
      <c r="K121" s="14"/>
      <c r="L121" s="14"/>
      <c r="M121" s="30">
        <v>55</v>
      </c>
      <c r="N121" s="29">
        <f t="shared" si="30"/>
        <v>0</v>
      </c>
      <c r="O121" s="14">
        <f t="shared" si="31"/>
        <v>0</v>
      </c>
      <c r="P121" s="14">
        <f t="shared" si="32"/>
        <v>0</v>
      </c>
      <c r="Q121" s="14">
        <f t="shared" si="33"/>
        <v>30</v>
      </c>
      <c r="R121" s="14">
        <f t="shared" si="34"/>
        <v>0</v>
      </c>
      <c r="S121" s="14">
        <f t="shared" si="35"/>
        <v>5</v>
      </c>
      <c r="T121" s="14">
        <f t="shared" si="36"/>
        <v>0</v>
      </c>
      <c r="U121" s="14">
        <f t="shared" si="37"/>
        <v>0</v>
      </c>
      <c r="V121" s="15">
        <f t="shared" si="38"/>
        <v>20</v>
      </c>
      <c r="W121" s="35">
        <f t="shared" si="39"/>
        <v>55</v>
      </c>
    </row>
    <row r="122" spans="1:33">
      <c r="A122" s="23">
        <v>111</v>
      </c>
      <c r="B122" s="4" t="s">
        <v>565</v>
      </c>
      <c r="C122" s="4" t="s">
        <v>513</v>
      </c>
      <c r="D122" s="26" t="s">
        <v>355</v>
      </c>
      <c r="E122" s="14"/>
      <c r="F122" s="14"/>
      <c r="G122" s="14"/>
      <c r="H122" s="14">
        <v>4</v>
      </c>
      <c r="I122" s="14"/>
      <c r="J122" s="14">
        <v>2</v>
      </c>
      <c r="K122" s="14"/>
      <c r="L122" s="14"/>
      <c r="M122" s="30">
        <v>41</v>
      </c>
      <c r="N122" s="29">
        <f t="shared" si="30"/>
        <v>0</v>
      </c>
      <c r="O122" s="14">
        <f t="shared" si="31"/>
        <v>0</v>
      </c>
      <c r="P122" s="14">
        <f t="shared" si="32"/>
        <v>0</v>
      </c>
      <c r="Q122" s="14">
        <f t="shared" si="33"/>
        <v>30</v>
      </c>
      <c r="R122" s="14">
        <f t="shared" si="34"/>
        <v>0</v>
      </c>
      <c r="S122" s="14">
        <f t="shared" si="35"/>
        <v>10</v>
      </c>
      <c r="T122" s="14">
        <f t="shared" si="36"/>
        <v>0</v>
      </c>
      <c r="U122" s="14">
        <f t="shared" si="37"/>
        <v>0</v>
      </c>
      <c r="V122" s="15">
        <f t="shared" si="38"/>
        <v>10</v>
      </c>
      <c r="W122" s="35">
        <f t="shared" si="39"/>
        <v>50</v>
      </c>
    </row>
    <row r="123" spans="1:33">
      <c r="A123" s="25">
        <v>112</v>
      </c>
      <c r="B123" s="4" t="s">
        <v>516</v>
      </c>
      <c r="C123" s="4" t="s">
        <v>473</v>
      </c>
      <c r="D123" s="26" t="s">
        <v>386</v>
      </c>
      <c r="E123" s="14"/>
      <c r="F123" s="14"/>
      <c r="G123" s="14"/>
      <c r="H123" s="14">
        <v>4</v>
      </c>
      <c r="I123" s="14"/>
      <c r="J123" s="14">
        <v>2</v>
      </c>
      <c r="K123" s="14"/>
      <c r="L123" s="14"/>
      <c r="M123" s="30">
        <v>39</v>
      </c>
      <c r="N123" s="29">
        <f t="shared" si="30"/>
        <v>0</v>
      </c>
      <c r="O123" s="14">
        <f t="shared" si="31"/>
        <v>0</v>
      </c>
      <c r="P123" s="14">
        <f t="shared" si="32"/>
        <v>0</v>
      </c>
      <c r="Q123" s="14">
        <f t="shared" si="33"/>
        <v>30</v>
      </c>
      <c r="R123" s="14">
        <f t="shared" si="34"/>
        <v>0</v>
      </c>
      <c r="S123" s="14">
        <f t="shared" si="35"/>
        <v>10</v>
      </c>
      <c r="T123" s="14">
        <f t="shared" si="36"/>
        <v>0</v>
      </c>
      <c r="U123" s="14">
        <f t="shared" si="37"/>
        <v>0</v>
      </c>
      <c r="V123" s="15">
        <f t="shared" si="38"/>
        <v>10</v>
      </c>
      <c r="W123" s="35">
        <f t="shared" si="39"/>
        <v>50</v>
      </c>
    </row>
    <row r="124" spans="1:33">
      <c r="A124" s="25">
        <v>113</v>
      </c>
      <c r="B124" s="4" t="s">
        <v>479</v>
      </c>
      <c r="C124" s="4" t="s">
        <v>470</v>
      </c>
      <c r="D124" s="26" t="s">
        <v>104</v>
      </c>
      <c r="E124" s="14"/>
      <c r="F124" s="14"/>
      <c r="G124" s="14"/>
      <c r="H124" s="14">
        <v>4</v>
      </c>
      <c r="I124" s="14"/>
      <c r="J124" s="14"/>
      <c r="K124" s="14"/>
      <c r="L124" s="14"/>
      <c r="M124" s="30">
        <v>54</v>
      </c>
      <c r="N124" s="29">
        <f t="shared" si="30"/>
        <v>0</v>
      </c>
      <c r="O124" s="14">
        <f t="shared" si="31"/>
        <v>0</v>
      </c>
      <c r="P124" s="14">
        <f t="shared" si="32"/>
        <v>0</v>
      </c>
      <c r="Q124" s="14">
        <f t="shared" si="33"/>
        <v>30</v>
      </c>
      <c r="R124" s="14">
        <f t="shared" si="34"/>
        <v>0</v>
      </c>
      <c r="S124" s="14">
        <f t="shared" si="35"/>
        <v>0</v>
      </c>
      <c r="T124" s="14">
        <f t="shared" si="36"/>
        <v>0</v>
      </c>
      <c r="U124" s="14">
        <f t="shared" si="37"/>
        <v>0</v>
      </c>
      <c r="V124" s="15">
        <f t="shared" si="38"/>
        <v>20</v>
      </c>
      <c r="W124" s="35">
        <f t="shared" si="39"/>
        <v>50</v>
      </c>
    </row>
    <row r="125" spans="1:33">
      <c r="A125" s="23">
        <v>114</v>
      </c>
      <c r="B125" s="4" t="s">
        <v>441</v>
      </c>
      <c r="C125" s="4" t="s">
        <v>549</v>
      </c>
      <c r="D125" s="26" t="s">
        <v>402</v>
      </c>
      <c r="E125" s="14"/>
      <c r="F125" s="14"/>
      <c r="G125" s="14"/>
      <c r="H125" s="14">
        <v>5</v>
      </c>
      <c r="I125" s="14"/>
      <c r="J125" s="14"/>
      <c r="K125" s="14"/>
      <c r="L125" s="14"/>
      <c r="M125" s="30">
        <v>31</v>
      </c>
      <c r="N125" s="29">
        <f t="shared" si="30"/>
        <v>0</v>
      </c>
      <c r="O125" s="14">
        <f t="shared" si="31"/>
        <v>0</v>
      </c>
      <c r="P125" s="14">
        <f t="shared" si="32"/>
        <v>0</v>
      </c>
      <c r="Q125" s="14">
        <f t="shared" si="33"/>
        <v>40</v>
      </c>
      <c r="R125" s="14">
        <f t="shared" si="34"/>
        <v>0</v>
      </c>
      <c r="S125" s="14">
        <f t="shared" si="35"/>
        <v>0</v>
      </c>
      <c r="T125" s="14">
        <f t="shared" si="36"/>
        <v>0</v>
      </c>
      <c r="U125" s="14">
        <f t="shared" si="37"/>
        <v>0</v>
      </c>
      <c r="V125" s="15">
        <f t="shared" si="38"/>
        <v>10</v>
      </c>
      <c r="W125" s="35">
        <f t="shared" si="39"/>
        <v>50</v>
      </c>
    </row>
    <row r="126" spans="1:33">
      <c r="A126" s="23">
        <v>115</v>
      </c>
      <c r="B126" s="4" t="s">
        <v>566</v>
      </c>
      <c r="C126" s="4" t="s">
        <v>567</v>
      </c>
      <c r="D126" s="26" t="s">
        <v>406</v>
      </c>
      <c r="E126" s="14"/>
      <c r="F126" s="14"/>
      <c r="G126" s="14"/>
      <c r="H126" s="14">
        <v>5</v>
      </c>
      <c r="I126" s="14"/>
      <c r="J126" s="14"/>
      <c r="K126" s="14"/>
      <c r="L126" s="14"/>
      <c r="M126" s="30">
        <v>38</v>
      </c>
      <c r="N126" s="29">
        <f t="shared" si="30"/>
        <v>0</v>
      </c>
      <c r="O126" s="14">
        <f t="shared" si="31"/>
        <v>0</v>
      </c>
      <c r="P126" s="14">
        <f t="shared" si="32"/>
        <v>0</v>
      </c>
      <c r="Q126" s="14">
        <f t="shared" si="33"/>
        <v>40</v>
      </c>
      <c r="R126" s="14">
        <f t="shared" si="34"/>
        <v>0</v>
      </c>
      <c r="S126" s="14">
        <f t="shared" si="35"/>
        <v>0</v>
      </c>
      <c r="T126" s="14">
        <f t="shared" si="36"/>
        <v>0</v>
      </c>
      <c r="U126" s="14">
        <f t="shared" si="37"/>
        <v>0</v>
      </c>
      <c r="V126" s="15">
        <f t="shared" si="38"/>
        <v>10</v>
      </c>
      <c r="W126" s="35">
        <f t="shared" si="39"/>
        <v>50</v>
      </c>
    </row>
    <row r="127" spans="1:33">
      <c r="A127" s="25">
        <v>116</v>
      </c>
      <c r="B127" s="4" t="s">
        <v>568</v>
      </c>
      <c r="C127" s="4" t="s">
        <v>569</v>
      </c>
      <c r="D127" s="26" t="s">
        <v>411</v>
      </c>
      <c r="E127" s="14"/>
      <c r="F127" s="14"/>
      <c r="G127" s="14"/>
      <c r="H127" s="14">
        <v>4</v>
      </c>
      <c r="I127" s="14"/>
      <c r="J127" s="14">
        <v>2</v>
      </c>
      <c r="K127" s="14"/>
      <c r="L127" s="14"/>
      <c r="M127" s="30">
        <v>47</v>
      </c>
      <c r="N127" s="29">
        <f t="shared" si="30"/>
        <v>0</v>
      </c>
      <c r="O127" s="14">
        <f t="shared" si="31"/>
        <v>0</v>
      </c>
      <c r="P127" s="14">
        <f t="shared" si="32"/>
        <v>0</v>
      </c>
      <c r="Q127" s="14">
        <f t="shared" si="33"/>
        <v>30</v>
      </c>
      <c r="R127" s="14">
        <f t="shared" si="34"/>
        <v>0</v>
      </c>
      <c r="S127" s="14">
        <f t="shared" si="35"/>
        <v>10</v>
      </c>
      <c r="T127" s="14">
        <f t="shared" si="36"/>
        <v>0</v>
      </c>
      <c r="U127" s="14">
        <f t="shared" si="37"/>
        <v>0</v>
      </c>
      <c r="V127" s="15">
        <f t="shared" si="38"/>
        <v>10</v>
      </c>
      <c r="W127" s="35">
        <f t="shared" si="39"/>
        <v>50</v>
      </c>
    </row>
    <row r="128" spans="1:33">
      <c r="A128" s="25">
        <v>117</v>
      </c>
      <c r="B128" s="4" t="s">
        <v>570</v>
      </c>
      <c r="C128" s="4" t="s">
        <v>571</v>
      </c>
      <c r="D128" s="26" t="s">
        <v>137</v>
      </c>
      <c r="E128" s="14"/>
      <c r="F128" s="14"/>
      <c r="G128" s="14"/>
      <c r="H128" s="14"/>
      <c r="I128" s="14" t="s">
        <v>73</v>
      </c>
      <c r="J128" s="14">
        <v>3</v>
      </c>
      <c r="K128" s="14"/>
      <c r="L128" s="14"/>
      <c r="M128" s="30">
        <v>39</v>
      </c>
      <c r="N128" s="29">
        <f t="shared" si="30"/>
        <v>0</v>
      </c>
      <c r="O128" s="14">
        <f t="shared" si="31"/>
        <v>0</v>
      </c>
      <c r="P128" s="14">
        <f t="shared" si="32"/>
        <v>0</v>
      </c>
      <c r="Q128" s="14">
        <f t="shared" si="33"/>
        <v>0</v>
      </c>
      <c r="R128" s="14">
        <f t="shared" si="34"/>
        <v>15</v>
      </c>
      <c r="S128" s="14">
        <f t="shared" si="35"/>
        <v>20</v>
      </c>
      <c r="T128" s="14">
        <f t="shared" si="36"/>
        <v>0</v>
      </c>
      <c r="U128" s="14">
        <f t="shared" si="37"/>
        <v>0</v>
      </c>
      <c r="V128" s="15">
        <f t="shared" si="38"/>
        <v>10</v>
      </c>
      <c r="W128" s="35">
        <f t="shared" si="39"/>
        <v>45</v>
      </c>
      <c r="AG128" s="16" t="s">
        <v>331</v>
      </c>
    </row>
    <row r="129" spans="1:23">
      <c r="A129" s="23">
        <v>118</v>
      </c>
      <c r="B129" s="4" t="s">
        <v>572</v>
      </c>
      <c r="C129" s="4" t="s">
        <v>496</v>
      </c>
      <c r="D129" s="26" t="s">
        <v>383</v>
      </c>
      <c r="E129" s="14"/>
      <c r="F129" s="14"/>
      <c r="G129" s="14"/>
      <c r="H129" s="14">
        <v>4</v>
      </c>
      <c r="I129" s="14"/>
      <c r="J129" s="14">
        <v>1</v>
      </c>
      <c r="K129" s="14"/>
      <c r="L129" s="14"/>
      <c r="M129" s="30">
        <v>28</v>
      </c>
      <c r="N129" s="29">
        <f t="shared" si="30"/>
        <v>0</v>
      </c>
      <c r="O129" s="14">
        <f t="shared" si="31"/>
        <v>0</v>
      </c>
      <c r="P129" s="14">
        <f t="shared" si="32"/>
        <v>0</v>
      </c>
      <c r="Q129" s="14">
        <f t="shared" si="33"/>
        <v>30</v>
      </c>
      <c r="R129" s="14">
        <f t="shared" si="34"/>
        <v>0</v>
      </c>
      <c r="S129" s="14">
        <f t="shared" si="35"/>
        <v>5</v>
      </c>
      <c r="T129" s="14">
        <f t="shared" si="36"/>
        <v>0</v>
      </c>
      <c r="U129" s="14">
        <f t="shared" si="37"/>
        <v>0</v>
      </c>
      <c r="V129" s="15">
        <f t="shared" si="38"/>
        <v>10</v>
      </c>
      <c r="W129" s="35">
        <f t="shared" si="39"/>
        <v>45</v>
      </c>
    </row>
    <row r="130" spans="1:23">
      <c r="A130" s="23">
        <v>119</v>
      </c>
      <c r="B130" s="4" t="s">
        <v>487</v>
      </c>
      <c r="C130" s="4" t="s">
        <v>573</v>
      </c>
      <c r="D130" s="26" t="s">
        <v>104</v>
      </c>
      <c r="E130" s="14"/>
      <c r="F130" s="14"/>
      <c r="G130" s="14"/>
      <c r="H130" s="14"/>
      <c r="I130" s="14" t="s">
        <v>73</v>
      </c>
      <c r="J130" s="14">
        <v>3</v>
      </c>
      <c r="K130" s="14"/>
      <c r="L130" s="14"/>
      <c r="M130" s="30">
        <v>38</v>
      </c>
      <c r="N130" s="29">
        <f t="shared" si="30"/>
        <v>0</v>
      </c>
      <c r="O130" s="14">
        <f t="shared" si="31"/>
        <v>0</v>
      </c>
      <c r="P130" s="14">
        <f t="shared" si="32"/>
        <v>0</v>
      </c>
      <c r="Q130" s="14">
        <f t="shared" si="33"/>
        <v>0</v>
      </c>
      <c r="R130" s="14">
        <f t="shared" si="34"/>
        <v>15</v>
      </c>
      <c r="S130" s="14">
        <f t="shared" si="35"/>
        <v>20</v>
      </c>
      <c r="T130" s="14">
        <f t="shared" si="36"/>
        <v>0</v>
      </c>
      <c r="U130" s="14">
        <f t="shared" si="37"/>
        <v>0</v>
      </c>
      <c r="V130" s="15">
        <f t="shared" si="38"/>
        <v>10</v>
      </c>
      <c r="W130" s="35">
        <f t="shared" si="39"/>
        <v>45</v>
      </c>
    </row>
    <row r="131" spans="1:23">
      <c r="A131" s="25">
        <v>120</v>
      </c>
      <c r="B131" s="4" t="s">
        <v>499</v>
      </c>
      <c r="C131" s="4" t="s">
        <v>489</v>
      </c>
      <c r="D131" s="26" t="s">
        <v>355</v>
      </c>
      <c r="E131" s="14"/>
      <c r="F131" s="14"/>
      <c r="G131" s="14"/>
      <c r="H131" s="14"/>
      <c r="I131" s="14" t="s">
        <v>73</v>
      </c>
      <c r="J131" s="14">
        <v>3</v>
      </c>
      <c r="K131" s="14"/>
      <c r="L131" s="14"/>
      <c r="M131" s="30">
        <v>49</v>
      </c>
      <c r="N131" s="29">
        <f t="shared" si="30"/>
        <v>0</v>
      </c>
      <c r="O131" s="14">
        <f t="shared" si="31"/>
        <v>0</v>
      </c>
      <c r="P131" s="14">
        <f t="shared" si="32"/>
        <v>0</v>
      </c>
      <c r="Q131" s="14">
        <f t="shared" si="33"/>
        <v>0</v>
      </c>
      <c r="R131" s="14">
        <f t="shared" si="34"/>
        <v>15</v>
      </c>
      <c r="S131" s="14">
        <f t="shared" si="35"/>
        <v>20</v>
      </c>
      <c r="T131" s="14">
        <f t="shared" si="36"/>
        <v>0</v>
      </c>
      <c r="U131" s="14">
        <f t="shared" si="37"/>
        <v>0</v>
      </c>
      <c r="V131" s="15">
        <f t="shared" si="38"/>
        <v>10</v>
      </c>
      <c r="W131" s="35">
        <f t="shared" si="39"/>
        <v>45</v>
      </c>
    </row>
    <row r="132" spans="1:23">
      <c r="A132" s="25">
        <v>121</v>
      </c>
      <c r="B132" s="4" t="s">
        <v>535</v>
      </c>
      <c r="C132" s="4" t="s">
        <v>574</v>
      </c>
      <c r="D132" s="26" t="s">
        <v>356</v>
      </c>
      <c r="E132" s="49"/>
      <c r="F132" s="14"/>
      <c r="G132" s="14"/>
      <c r="H132" s="14">
        <v>4</v>
      </c>
      <c r="I132" s="14"/>
      <c r="J132" s="14">
        <v>1</v>
      </c>
      <c r="K132" s="14"/>
      <c r="L132" s="14"/>
      <c r="M132" s="30">
        <v>45</v>
      </c>
      <c r="N132" s="29">
        <f t="shared" si="30"/>
        <v>0</v>
      </c>
      <c r="O132" s="14">
        <f t="shared" si="31"/>
        <v>0</v>
      </c>
      <c r="P132" s="14">
        <f t="shared" si="32"/>
        <v>0</v>
      </c>
      <c r="Q132" s="14">
        <f t="shared" si="33"/>
        <v>30</v>
      </c>
      <c r="R132" s="14">
        <f t="shared" si="34"/>
        <v>0</v>
      </c>
      <c r="S132" s="14">
        <f t="shared" si="35"/>
        <v>5</v>
      </c>
      <c r="T132" s="14">
        <f t="shared" si="36"/>
        <v>0</v>
      </c>
      <c r="U132" s="14">
        <f t="shared" si="37"/>
        <v>0</v>
      </c>
      <c r="V132" s="15">
        <f t="shared" si="38"/>
        <v>10</v>
      </c>
      <c r="W132" s="35">
        <f t="shared" si="39"/>
        <v>45</v>
      </c>
    </row>
    <row r="133" spans="1:23">
      <c r="A133" s="23">
        <v>122</v>
      </c>
      <c r="B133" s="4" t="s">
        <v>575</v>
      </c>
      <c r="C133" s="4" t="s">
        <v>544</v>
      </c>
      <c r="D133" s="26" t="s">
        <v>381</v>
      </c>
      <c r="E133" s="14"/>
      <c r="F133" s="14"/>
      <c r="G133" s="14"/>
      <c r="H133" s="14"/>
      <c r="I133" s="14" t="s">
        <v>73</v>
      </c>
      <c r="J133" s="14">
        <v>3</v>
      </c>
      <c r="K133" s="14"/>
      <c r="L133" s="14"/>
      <c r="M133" s="30">
        <v>34</v>
      </c>
      <c r="N133" s="29">
        <f t="shared" si="30"/>
        <v>0</v>
      </c>
      <c r="O133" s="14">
        <f t="shared" si="31"/>
        <v>0</v>
      </c>
      <c r="P133" s="14">
        <f t="shared" si="32"/>
        <v>0</v>
      </c>
      <c r="Q133" s="14">
        <f t="shared" si="33"/>
        <v>0</v>
      </c>
      <c r="R133" s="14">
        <f t="shared" si="34"/>
        <v>15</v>
      </c>
      <c r="S133" s="14">
        <f t="shared" si="35"/>
        <v>20</v>
      </c>
      <c r="T133" s="14">
        <f t="shared" si="36"/>
        <v>0</v>
      </c>
      <c r="U133" s="14">
        <f t="shared" si="37"/>
        <v>0</v>
      </c>
      <c r="V133" s="15">
        <f t="shared" si="38"/>
        <v>10</v>
      </c>
      <c r="W133" s="35">
        <f t="shared" si="39"/>
        <v>45</v>
      </c>
    </row>
    <row r="134" spans="1:23">
      <c r="A134" s="23">
        <v>123</v>
      </c>
      <c r="B134" s="4" t="s">
        <v>560</v>
      </c>
      <c r="C134" s="4" t="s">
        <v>576</v>
      </c>
      <c r="D134" s="26" t="s">
        <v>87</v>
      </c>
      <c r="E134" s="14"/>
      <c r="F134" s="14"/>
      <c r="G134" s="14"/>
      <c r="H134" s="14"/>
      <c r="I134" s="14" t="s">
        <v>73</v>
      </c>
      <c r="J134" s="14">
        <v>3</v>
      </c>
      <c r="K134" s="14"/>
      <c r="L134" s="14"/>
      <c r="M134" s="30">
        <v>41</v>
      </c>
      <c r="N134" s="51">
        <f t="shared" si="30"/>
        <v>0</v>
      </c>
      <c r="O134" s="49">
        <f t="shared" si="31"/>
        <v>0</v>
      </c>
      <c r="P134" s="49">
        <f t="shared" si="32"/>
        <v>0</v>
      </c>
      <c r="Q134" s="49">
        <f t="shared" si="33"/>
        <v>0</v>
      </c>
      <c r="R134" s="49">
        <f t="shared" si="34"/>
        <v>15</v>
      </c>
      <c r="S134" s="49">
        <f t="shared" si="35"/>
        <v>20</v>
      </c>
      <c r="T134" s="49">
        <f t="shared" si="36"/>
        <v>0</v>
      </c>
      <c r="U134" s="49">
        <f t="shared" si="37"/>
        <v>0</v>
      </c>
      <c r="V134" s="52">
        <f t="shared" si="38"/>
        <v>10</v>
      </c>
      <c r="W134" s="53">
        <f t="shared" si="39"/>
        <v>45</v>
      </c>
    </row>
    <row r="135" spans="1:23">
      <c r="A135" s="25">
        <v>124</v>
      </c>
      <c r="B135" s="4" t="s">
        <v>558</v>
      </c>
      <c r="C135" s="4" t="s">
        <v>577</v>
      </c>
      <c r="D135" s="26" t="s">
        <v>387</v>
      </c>
      <c r="E135" s="14"/>
      <c r="F135" s="14"/>
      <c r="G135" s="14"/>
      <c r="H135" s="14"/>
      <c r="I135" s="14" t="s">
        <v>73</v>
      </c>
      <c r="J135" s="14">
        <v>3</v>
      </c>
      <c r="K135" s="14"/>
      <c r="L135" s="14"/>
      <c r="M135" s="30">
        <v>33</v>
      </c>
      <c r="N135" s="29">
        <f t="shared" si="30"/>
        <v>0</v>
      </c>
      <c r="O135" s="14">
        <f t="shared" si="31"/>
        <v>0</v>
      </c>
      <c r="P135" s="14">
        <f t="shared" si="32"/>
        <v>0</v>
      </c>
      <c r="Q135" s="14">
        <f t="shared" si="33"/>
        <v>0</v>
      </c>
      <c r="R135" s="14">
        <f t="shared" si="34"/>
        <v>15</v>
      </c>
      <c r="S135" s="14">
        <f t="shared" si="35"/>
        <v>20</v>
      </c>
      <c r="T135" s="14">
        <f t="shared" si="36"/>
        <v>0</v>
      </c>
      <c r="U135" s="14">
        <f t="shared" si="37"/>
        <v>0</v>
      </c>
      <c r="V135" s="15">
        <f t="shared" si="38"/>
        <v>10</v>
      </c>
      <c r="W135" s="35">
        <f t="shared" si="39"/>
        <v>45</v>
      </c>
    </row>
    <row r="136" spans="1:23">
      <c r="A136" s="25">
        <v>125</v>
      </c>
      <c r="B136" s="4" t="s">
        <v>578</v>
      </c>
      <c r="C136" s="4" t="s">
        <v>445</v>
      </c>
      <c r="D136" s="26" t="s">
        <v>409</v>
      </c>
      <c r="E136" s="14"/>
      <c r="F136" s="14"/>
      <c r="G136" s="14"/>
      <c r="H136" s="14"/>
      <c r="I136" s="14" t="s">
        <v>73</v>
      </c>
      <c r="J136" s="14">
        <v>3</v>
      </c>
      <c r="K136" s="14"/>
      <c r="L136" s="14"/>
      <c r="M136" s="30">
        <v>29</v>
      </c>
      <c r="N136" s="29">
        <f t="shared" si="30"/>
        <v>0</v>
      </c>
      <c r="O136" s="14">
        <f t="shared" si="31"/>
        <v>0</v>
      </c>
      <c r="P136" s="14">
        <f t="shared" si="32"/>
        <v>0</v>
      </c>
      <c r="Q136" s="14">
        <f t="shared" si="33"/>
        <v>0</v>
      </c>
      <c r="R136" s="14">
        <f t="shared" si="34"/>
        <v>15</v>
      </c>
      <c r="S136" s="14">
        <f t="shared" si="35"/>
        <v>20</v>
      </c>
      <c r="T136" s="14">
        <f t="shared" si="36"/>
        <v>0</v>
      </c>
      <c r="U136" s="14">
        <f t="shared" si="37"/>
        <v>0</v>
      </c>
      <c r="V136" s="15">
        <f t="shared" si="38"/>
        <v>10</v>
      </c>
      <c r="W136" s="35">
        <f t="shared" si="39"/>
        <v>45</v>
      </c>
    </row>
    <row r="137" spans="1:23">
      <c r="A137" s="23">
        <v>126</v>
      </c>
      <c r="B137" s="4" t="s">
        <v>579</v>
      </c>
      <c r="C137" s="4" t="s">
        <v>580</v>
      </c>
      <c r="D137" s="26" t="s">
        <v>420</v>
      </c>
      <c r="E137" s="49"/>
      <c r="F137" s="49"/>
      <c r="G137" s="49"/>
      <c r="H137" s="49"/>
      <c r="I137" s="49" t="s">
        <v>73</v>
      </c>
      <c r="J137" s="49">
        <v>3</v>
      </c>
      <c r="K137" s="49"/>
      <c r="L137" s="49"/>
      <c r="M137" s="50">
        <v>33</v>
      </c>
      <c r="N137" s="29">
        <f t="shared" si="30"/>
        <v>0</v>
      </c>
      <c r="O137" s="14">
        <f t="shared" si="31"/>
        <v>0</v>
      </c>
      <c r="P137" s="14">
        <f t="shared" si="32"/>
        <v>0</v>
      </c>
      <c r="Q137" s="14">
        <f t="shared" si="33"/>
        <v>0</v>
      </c>
      <c r="R137" s="14">
        <f t="shared" si="34"/>
        <v>15</v>
      </c>
      <c r="S137" s="14">
        <f t="shared" si="35"/>
        <v>20</v>
      </c>
      <c r="T137" s="14">
        <f t="shared" si="36"/>
        <v>0</v>
      </c>
      <c r="U137" s="14">
        <f t="shared" si="37"/>
        <v>0</v>
      </c>
      <c r="V137" s="15">
        <f t="shared" si="38"/>
        <v>10</v>
      </c>
      <c r="W137" s="35">
        <f t="shared" si="39"/>
        <v>45</v>
      </c>
    </row>
    <row r="138" spans="1:23">
      <c r="A138" s="23">
        <v>127</v>
      </c>
      <c r="B138" s="4" t="s">
        <v>499</v>
      </c>
      <c r="C138" s="4" t="s">
        <v>443</v>
      </c>
      <c r="D138" s="26" t="s">
        <v>382</v>
      </c>
      <c r="E138" s="14"/>
      <c r="F138" s="14"/>
      <c r="G138" s="14"/>
      <c r="H138" s="14"/>
      <c r="I138" s="14"/>
      <c r="J138" s="14">
        <v>1</v>
      </c>
      <c r="K138" s="14">
        <v>1</v>
      </c>
      <c r="L138" s="14">
        <v>80</v>
      </c>
      <c r="M138" s="30">
        <v>34</v>
      </c>
      <c r="N138" s="29">
        <f t="shared" si="30"/>
        <v>0</v>
      </c>
      <c r="O138" s="14">
        <f t="shared" si="31"/>
        <v>0</v>
      </c>
      <c r="P138" s="14">
        <f t="shared" si="32"/>
        <v>0</v>
      </c>
      <c r="Q138" s="14">
        <f t="shared" si="33"/>
        <v>0</v>
      </c>
      <c r="R138" s="14">
        <f t="shared" si="34"/>
        <v>0</v>
      </c>
      <c r="S138" s="14">
        <f t="shared" si="35"/>
        <v>5</v>
      </c>
      <c r="T138" s="14">
        <f t="shared" si="36"/>
        <v>10</v>
      </c>
      <c r="U138" s="14">
        <f t="shared" si="37"/>
        <v>17</v>
      </c>
      <c r="V138" s="15">
        <f t="shared" si="38"/>
        <v>10</v>
      </c>
      <c r="W138" s="35">
        <f t="shared" si="39"/>
        <v>42</v>
      </c>
    </row>
    <row r="139" spans="1:23">
      <c r="A139" s="25">
        <v>128</v>
      </c>
      <c r="B139" s="4" t="s">
        <v>461</v>
      </c>
      <c r="C139" s="4" t="s">
        <v>458</v>
      </c>
      <c r="D139" s="26" t="s">
        <v>414</v>
      </c>
      <c r="E139" s="14"/>
      <c r="F139" s="14"/>
      <c r="G139" s="14"/>
      <c r="H139" s="14">
        <v>4</v>
      </c>
      <c r="I139" s="14"/>
      <c r="J139" s="14"/>
      <c r="K139" s="14"/>
      <c r="L139" s="14"/>
      <c r="M139" s="30">
        <v>49</v>
      </c>
      <c r="N139" s="51">
        <f t="shared" si="30"/>
        <v>0</v>
      </c>
      <c r="O139" s="49">
        <f t="shared" si="31"/>
        <v>0</v>
      </c>
      <c r="P139" s="49">
        <f t="shared" si="32"/>
        <v>0</v>
      </c>
      <c r="Q139" s="49">
        <f t="shared" si="33"/>
        <v>30</v>
      </c>
      <c r="R139" s="49">
        <f t="shared" si="34"/>
        <v>0</v>
      </c>
      <c r="S139" s="49">
        <f t="shared" si="35"/>
        <v>0</v>
      </c>
      <c r="T139" s="49">
        <f t="shared" si="36"/>
        <v>0</v>
      </c>
      <c r="U139" s="49">
        <f t="shared" si="37"/>
        <v>0</v>
      </c>
      <c r="V139" s="52">
        <f t="shared" si="38"/>
        <v>10</v>
      </c>
      <c r="W139" s="53">
        <f t="shared" si="39"/>
        <v>40</v>
      </c>
    </row>
    <row r="140" spans="1:23">
      <c r="A140" s="25">
        <v>129</v>
      </c>
      <c r="B140" s="4" t="s">
        <v>484</v>
      </c>
      <c r="C140" s="4" t="s">
        <v>581</v>
      </c>
      <c r="D140" s="26" t="s">
        <v>361</v>
      </c>
      <c r="E140" s="14"/>
      <c r="F140" s="14"/>
      <c r="G140" s="14"/>
      <c r="H140" s="14"/>
      <c r="I140" s="14"/>
      <c r="J140" s="14"/>
      <c r="K140" s="14"/>
      <c r="L140" s="14">
        <v>80</v>
      </c>
      <c r="M140" s="30">
        <v>55</v>
      </c>
      <c r="N140" s="29">
        <f t="shared" ref="N140:N171" si="40">E140*17</f>
        <v>0</v>
      </c>
      <c r="O140" s="14">
        <f t="shared" ref="O140:O171" si="41">F140*17</f>
        <v>0</v>
      </c>
      <c r="P140" s="14">
        <f t="shared" ref="P140:P171" si="42">IF(G140&gt;17,F140*17,F140*G140)</f>
        <v>0</v>
      </c>
      <c r="Q140" s="14">
        <f t="shared" ref="Q140:Q173" si="43">IF(H140="",0,IF(H140&gt;3,20+((H140-3)*10),0))</f>
        <v>0</v>
      </c>
      <c r="R140" s="14">
        <f t="shared" ref="R140:R171" si="44">IF(I140="",0,15)</f>
        <v>0</v>
      </c>
      <c r="S140" s="14">
        <f t="shared" ref="S140:S171" si="45">IF(J140&lt;3,J140*5,10+(J140-2)*10)</f>
        <v>0</v>
      </c>
      <c r="T140" s="14">
        <f t="shared" ref="T140:T171" si="46">K140*10</f>
        <v>0</v>
      </c>
      <c r="U140" s="14">
        <f t="shared" ref="U140:U171" si="47">IF(L140&gt;69,17,IF(L140&gt;66,15,IF(L140&gt;59,12,IF(L140&gt;49,10,0))))</f>
        <v>17</v>
      </c>
      <c r="V140" s="15">
        <f t="shared" ref="V140:V171" si="48">IF(M140="",0,IF(M140&gt;50,20,10))</f>
        <v>20</v>
      </c>
      <c r="W140" s="35">
        <f t="shared" ref="W140:W171" si="49">SUM(N140:V140)</f>
        <v>37</v>
      </c>
    </row>
    <row r="141" spans="1:23">
      <c r="A141" s="23">
        <v>130</v>
      </c>
      <c r="B141" s="4" t="s">
        <v>522</v>
      </c>
      <c r="C141" s="4" t="s">
        <v>506</v>
      </c>
      <c r="D141" s="26" t="s">
        <v>365</v>
      </c>
      <c r="E141" s="14"/>
      <c r="F141" s="14"/>
      <c r="G141" s="14"/>
      <c r="H141" s="14"/>
      <c r="I141" s="14"/>
      <c r="J141" s="14">
        <v>2</v>
      </c>
      <c r="K141" s="14"/>
      <c r="L141" s="14">
        <v>81</v>
      </c>
      <c r="M141" s="30">
        <v>39</v>
      </c>
      <c r="N141" s="29">
        <f t="shared" si="40"/>
        <v>0</v>
      </c>
      <c r="O141" s="14">
        <f t="shared" si="41"/>
        <v>0</v>
      </c>
      <c r="P141" s="14">
        <f t="shared" si="42"/>
        <v>0</v>
      </c>
      <c r="Q141" s="14">
        <f t="shared" si="43"/>
        <v>0</v>
      </c>
      <c r="R141" s="14">
        <f t="shared" si="44"/>
        <v>0</v>
      </c>
      <c r="S141" s="14">
        <f t="shared" si="45"/>
        <v>10</v>
      </c>
      <c r="T141" s="14">
        <f t="shared" si="46"/>
        <v>0</v>
      </c>
      <c r="U141" s="14">
        <f t="shared" si="47"/>
        <v>17</v>
      </c>
      <c r="V141" s="15">
        <f t="shared" si="48"/>
        <v>10</v>
      </c>
      <c r="W141" s="35">
        <f t="shared" si="49"/>
        <v>37</v>
      </c>
    </row>
    <row r="142" spans="1:23">
      <c r="A142" s="23">
        <v>131</v>
      </c>
      <c r="B142" s="4" t="s">
        <v>582</v>
      </c>
      <c r="C142" s="4" t="s">
        <v>470</v>
      </c>
      <c r="D142" s="26" t="s">
        <v>392</v>
      </c>
      <c r="E142" s="14"/>
      <c r="F142" s="14"/>
      <c r="G142" s="14"/>
      <c r="H142" s="14"/>
      <c r="I142" s="14" t="s">
        <v>73</v>
      </c>
      <c r="J142" s="14">
        <v>2</v>
      </c>
      <c r="K142" s="14"/>
      <c r="L142" s="14"/>
      <c r="M142" s="30">
        <v>49</v>
      </c>
      <c r="N142" s="29">
        <f t="shared" si="40"/>
        <v>0</v>
      </c>
      <c r="O142" s="14">
        <f t="shared" si="41"/>
        <v>0</v>
      </c>
      <c r="P142" s="14">
        <f t="shared" si="42"/>
        <v>0</v>
      </c>
      <c r="Q142" s="14">
        <f t="shared" si="43"/>
        <v>0</v>
      </c>
      <c r="R142" s="14">
        <f t="shared" si="44"/>
        <v>15</v>
      </c>
      <c r="S142" s="14">
        <f t="shared" si="45"/>
        <v>10</v>
      </c>
      <c r="T142" s="14">
        <f t="shared" si="46"/>
        <v>0</v>
      </c>
      <c r="U142" s="14">
        <f t="shared" si="47"/>
        <v>0</v>
      </c>
      <c r="V142" s="15">
        <f t="shared" si="48"/>
        <v>10</v>
      </c>
      <c r="W142" s="35">
        <f t="shared" si="49"/>
        <v>35</v>
      </c>
    </row>
    <row r="143" spans="1:23">
      <c r="A143" s="25">
        <v>132</v>
      </c>
      <c r="B143" s="4" t="s">
        <v>583</v>
      </c>
      <c r="C143" s="4" t="s">
        <v>576</v>
      </c>
      <c r="D143" s="26" t="s">
        <v>364</v>
      </c>
      <c r="E143" s="14"/>
      <c r="F143" s="14"/>
      <c r="G143" s="14"/>
      <c r="H143" s="14"/>
      <c r="I143" s="14"/>
      <c r="J143" s="14">
        <v>2</v>
      </c>
      <c r="K143" s="14"/>
      <c r="L143" s="14">
        <v>67</v>
      </c>
      <c r="M143" s="30">
        <v>46</v>
      </c>
      <c r="N143" s="29">
        <f t="shared" si="40"/>
        <v>0</v>
      </c>
      <c r="O143" s="14">
        <f t="shared" si="41"/>
        <v>0</v>
      </c>
      <c r="P143" s="14">
        <f t="shared" si="42"/>
        <v>0</v>
      </c>
      <c r="Q143" s="14">
        <f t="shared" si="43"/>
        <v>0</v>
      </c>
      <c r="R143" s="14">
        <f t="shared" si="44"/>
        <v>0</v>
      </c>
      <c r="S143" s="14">
        <f t="shared" si="45"/>
        <v>10</v>
      </c>
      <c r="T143" s="14">
        <f t="shared" si="46"/>
        <v>0</v>
      </c>
      <c r="U143" s="14">
        <f t="shared" si="47"/>
        <v>15</v>
      </c>
      <c r="V143" s="15">
        <f t="shared" si="48"/>
        <v>10</v>
      </c>
      <c r="W143" s="35">
        <f t="shared" si="49"/>
        <v>35</v>
      </c>
    </row>
    <row r="144" spans="1:23">
      <c r="A144" s="25">
        <v>133</v>
      </c>
      <c r="B144" s="4" t="s">
        <v>584</v>
      </c>
      <c r="C144" s="4" t="s">
        <v>585</v>
      </c>
      <c r="D144" s="26" t="s">
        <v>358</v>
      </c>
      <c r="E144" s="14"/>
      <c r="F144" s="14"/>
      <c r="G144" s="14"/>
      <c r="H144" s="14"/>
      <c r="I144" s="14" t="s">
        <v>73</v>
      </c>
      <c r="J144" s="14"/>
      <c r="K144" s="14">
        <v>1</v>
      </c>
      <c r="L144" s="14"/>
      <c r="M144" s="30">
        <v>45</v>
      </c>
      <c r="N144" s="29">
        <f t="shared" si="40"/>
        <v>0</v>
      </c>
      <c r="O144" s="14">
        <f t="shared" si="41"/>
        <v>0</v>
      </c>
      <c r="P144" s="14">
        <f t="shared" si="42"/>
        <v>0</v>
      </c>
      <c r="Q144" s="14">
        <f t="shared" si="43"/>
        <v>0</v>
      </c>
      <c r="R144" s="14">
        <f t="shared" si="44"/>
        <v>15</v>
      </c>
      <c r="S144" s="14">
        <f t="shared" si="45"/>
        <v>0</v>
      </c>
      <c r="T144" s="14">
        <f t="shared" si="46"/>
        <v>10</v>
      </c>
      <c r="U144" s="14">
        <f t="shared" si="47"/>
        <v>0</v>
      </c>
      <c r="V144" s="15">
        <f t="shared" si="48"/>
        <v>10</v>
      </c>
      <c r="W144" s="35">
        <f t="shared" si="49"/>
        <v>35</v>
      </c>
    </row>
    <row r="145" spans="1:33">
      <c r="A145" s="23">
        <v>134</v>
      </c>
      <c r="B145" s="4" t="s">
        <v>552</v>
      </c>
      <c r="C145" s="4" t="s">
        <v>574</v>
      </c>
      <c r="D145" s="26" t="s">
        <v>410</v>
      </c>
      <c r="E145" s="14"/>
      <c r="F145" s="14"/>
      <c r="G145" s="14"/>
      <c r="H145" s="14"/>
      <c r="I145" s="14"/>
      <c r="J145" s="14">
        <v>1</v>
      </c>
      <c r="K145" s="14"/>
      <c r="L145" s="14">
        <v>76</v>
      </c>
      <c r="M145" s="30">
        <v>39</v>
      </c>
      <c r="N145" s="29">
        <f t="shared" si="40"/>
        <v>0</v>
      </c>
      <c r="O145" s="14">
        <f t="shared" si="41"/>
        <v>0</v>
      </c>
      <c r="P145" s="14">
        <f t="shared" si="42"/>
        <v>0</v>
      </c>
      <c r="Q145" s="14">
        <f t="shared" si="43"/>
        <v>0</v>
      </c>
      <c r="R145" s="14">
        <f t="shared" si="44"/>
        <v>0</v>
      </c>
      <c r="S145" s="14">
        <f t="shared" si="45"/>
        <v>5</v>
      </c>
      <c r="T145" s="14">
        <f t="shared" si="46"/>
        <v>0</v>
      </c>
      <c r="U145" s="14">
        <f t="shared" si="47"/>
        <v>17</v>
      </c>
      <c r="V145" s="15">
        <f t="shared" si="48"/>
        <v>10</v>
      </c>
      <c r="W145" s="35">
        <f t="shared" si="49"/>
        <v>32</v>
      </c>
    </row>
    <row r="146" spans="1:33">
      <c r="A146" s="23">
        <v>135</v>
      </c>
      <c r="B146" s="4" t="s">
        <v>462</v>
      </c>
      <c r="C146" s="4" t="s">
        <v>445</v>
      </c>
      <c r="D146" s="26" t="s">
        <v>369</v>
      </c>
      <c r="E146" s="49"/>
      <c r="F146" s="49"/>
      <c r="G146" s="49"/>
      <c r="H146" s="49"/>
      <c r="I146" s="49" t="s">
        <v>73</v>
      </c>
      <c r="J146" s="49">
        <v>1</v>
      </c>
      <c r="K146" s="49"/>
      <c r="L146" s="49"/>
      <c r="M146" s="50">
        <v>50</v>
      </c>
      <c r="N146" s="29">
        <f t="shared" si="40"/>
        <v>0</v>
      </c>
      <c r="O146" s="14">
        <f t="shared" si="41"/>
        <v>0</v>
      </c>
      <c r="P146" s="14">
        <f t="shared" si="42"/>
        <v>0</v>
      </c>
      <c r="Q146" s="14">
        <f t="shared" si="43"/>
        <v>0</v>
      </c>
      <c r="R146" s="14">
        <f t="shared" si="44"/>
        <v>15</v>
      </c>
      <c r="S146" s="14">
        <f t="shared" si="45"/>
        <v>5</v>
      </c>
      <c r="T146" s="14">
        <f t="shared" si="46"/>
        <v>0</v>
      </c>
      <c r="U146" s="14">
        <f t="shared" si="47"/>
        <v>0</v>
      </c>
      <c r="V146" s="15">
        <f t="shared" si="48"/>
        <v>10</v>
      </c>
      <c r="W146" s="35">
        <f t="shared" si="49"/>
        <v>30</v>
      </c>
    </row>
    <row r="147" spans="1:33">
      <c r="A147" s="25">
        <v>136</v>
      </c>
      <c r="B147" s="4" t="s">
        <v>586</v>
      </c>
      <c r="C147" s="4" t="s">
        <v>443</v>
      </c>
      <c r="D147" s="26" t="s">
        <v>358</v>
      </c>
      <c r="E147" s="14"/>
      <c r="F147" s="14"/>
      <c r="G147" s="14"/>
      <c r="H147" s="14"/>
      <c r="I147" s="14" t="s">
        <v>73</v>
      </c>
      <c r="J147" s="14">
        <v>1</v>
      </c>
      <c r="K147" s="14"/>
      <c r="L147" s="14"/>
      <c r="M147" s="30">
        <v>47</v>
      </c>
      <c r="N147" s="29">
        <f t="shared" si="40"/>
        <v>0</v>
      </c>
      <c r="O147" s="14">
        <f t="shared" si="41"/>
        <v>0</v>
      </c>
      <c r="P147" s="14">
        <f t="shared" si="42"/>
        <v>0</v>
      </c>
      <c r="Q147" s="14">
        <f t="shared" si="43"/>
        <v>0</v>
      </c>
      <c r="R147" s="14">
        <f t="shared" si="44"/>
        <v>15</v>
      </c>
      <c r="S147" s="14">
        <f t="shared" si="45"/>
        <v>5</v>
      </c>
      <c r="T147" s="14">
        <f t="shared" si="46"/>
        <v>0</v>
      </c>
      <c r="U147" s="14">
        <f t="shared" si="47"/>
        <v>0</v>
      </c>
      <c r="V147" s="15">
        <f t="shared" si="48"/>
        <v>10</v>
      </c>
      <c r="W147" s="35">
        <f t="shared" si="49"/>
        <v>30</v>
      </c>
      <c r="AB147" s="9"/>
      <c r="AC147" s="9"/>
      <c r="AD147" s="9"/>
      <c r="AE147" s="9"/>
      <c r="AF147" s="9"/>
      <c r="AG147" s="9"/>
    </row>
    <row r="148" spans="1:33">
      <c r="A148" s="25">
        <v>137</v>
      </c>
      <c r="B148" s="4" t="s">
        <v>587</v>
      </c>
      <c r="C148" s="4" t="s">
        <v>539</v>
      </c>
      <c r="D148" s="26" t="s">
        <v>403</v>
      </c>
      <c r="E148" s="14"/>
      <c r="F148" s="14"/>
      <c r="G148" s="14"/>
      <c r="H148" s="14"/>
      <c r="I148" s="14" t="s">
        <v>73</v>
      </c>
      <c r="J148" s="14">
        <v>1</v>
      </c>
      <c r="K148" s="14"/>
      <c r="L148" s="14"/>
      <c r="M148" s="30">
        <v>42</v>
      </c>
      <c r="N148" s="29">
        <f t="shared" si="40"/>
        <v>0</v>
      </c>
      <c r="O148" s="14">
        <f t="shared" si="41"/>
        <v>0</v>
      </c>
      <c r="P148" s="14">
        <f t="shared" si="42"/>
        <v>0</v>
      </c>
      <c r="Q148" s="14">
        <f t="shared" si="43"/>
        <v>0</v>
      </c>
      <c r="R148" s="14">
        <f t="shared" si="44"/>
        <v>15</v>
      </c>
      <c r="S148" s="14">
        <f t="shared" si="45"/>
        <v>5</v>
      </c>
      <c r="T148" s="14">
        <f t="shared" si="46"/>
        <v>0</v>
      </c>
      <c r="U148" s="14">
        <f t="shared" si="47"/>
        <v>0</v>
      </c>
      <c r="V148" s="15">
        <f t="shared" si="48"/>
        <v>10</v>
      </c>
      <c r="W148" s="35">
        <f t="shared" si="49"/>
        <v>30</v>
      </c>
    </row>
    <row r="149" spans="1:33">
      <c r="A149" s="23">
        <v>138</v>
      </c>
      <c r="B149" s="4" t="s">
        <v>447</v>
      </c>
      <c r="C149" s="4" t="s">
        <v>445</v>
      </c>
      <c r="D149" s="26" t="s">
        <v>87</v>
      </c>
      <c r="E149" s="14"/>
      <c r="F149" s="14"/>
      <c r="G149" s="14"/>
      <c r="H149" s="14"/>
      <c r="I149" s="14" t="s">
        <v>73</v>
      </c>
      <c r="J149" s="14">
        <v>1</v>
      </c>
      <c r="K149" s="14"/>
      <c r="L149" s="14"/>
      <c r="M149" s="30">
        <v>43</v>
      </c>
      <c r="N149" s="29">
        <f t="shared" si="40"/>
        <v>0</v>
      </c>
      <c r="O149" s="14">
        <f t="shared" si="41"/>
        <v>0</v>
      </c>
      <c r="P149" s="14">
        <f t="shared" si="42"/>
        <v>0</v>
      </c>
      <c r="Q149" s="14">
        <f t="shared" si="43"/>
        <v>0</v>
      </c>
      <c r="R149" s="14">
        <f t="shared" si="44"/>
        <v>15</v>
      </c>
      <c r="S149" s="14">
        <f t="shared" si="45"/>
        <v>5</v>
      </c>
      <c r="T149" s="14">
        <f t="shared" si="46"/>
        <v>0</v>
      </c>
      <c r="U149" s="14">
        <f t="shared" si="47"/>
        <v>0</v>
      </c>
      <c r="V149" s="15">
        <f t="shared" si="48"/>
        <v>10</v>
      </c>
      <c r="W149" s="35">
        <f t="shared" si="49"/>
        <v>30</v>
      </c>
    </row>
    <row r="150" spans="1:33">
      <c r="A150" s="23">
        <v>139</v>
      </c>
      <c r="B150" s="4" t="s">
        <v>536</v>
      </c>
      <c r="C150" s="4" t="s">
        <v>506</v>
      </c>
      <c r="D150" s="26" t="s">
        <v>358</v>
      </c>
      <c r="E150" s="49"/>
      <c r="F150" s="14"/>
      <c r="G150" s="14"/>
      <c r="H150" s="14"/>
      <c r="I150" s="14"/>
      <c r="J150" s="14"/>
      <c r="K150" s="14"/>
      <c r="L150" s="14">
        <v>80</v>
      </c>
      <c r="M150" s="30">
        <v>49</v>
      </c>
      <c r="N150" s="51">
        <f t="shared" si="40"/>
        <v>0</v>
      </c>
      <c r="O150" s="49">
        <f t="shared" si="41"/>
        <v>0</v>
      </c>
      <c r="P150" s="49">
        <f t="shared" si="42"/>
        <v>0</v>
      </c>
      <c r="Q150" s="49">
        <f t="shared" si="43"/>
        <v>0</v>
      </c>
      <c r="R150" s="49">
        <f t="shared" si="44"/>
        <v>0</v>
      </c>
      <c r="S150" s="49">
        <f t="shared" si="45"/>
        <v>0</v>
      </c>
      <c r="T150" s="49">
        <f t="shared" si="46"/>
        <v>0</v>
      </c>
      <c r="U150" s="49">
        <f t="shared" si="47"/>
        <v>17</v>
      </c>
      <c r="V150" s="52">
        <f t="shared" si="48"/>
        <v>10</v>
      </c>
      <c r="W150" s="53">
        <f t="shared" si="49"/>
        <v>27</v>
      </c>
    </row>
    <row r="151" spans="1:33">
      <c r="A151" s="25">
        <v>140</v>
      </c>
      <c r="B151" s="4" t="s">
        <v>588</v>
      </c>
      <c r="C151" s="4" t="s">
        <v>546</v>
      </c>
      <c r="D151" s="26" t="s">
        <v>364</v>
      </c>
      <c r="E151" s="14"/>
      <c r="F151" s="14"/>
      <c r="G151" s="14"/>
      <c r="H151" s="14"/>
      <c r="I151" s="14" t="s">
        <v>73</v>
      </c>
      <c r="J151" s="14"/>
      <c r="K151" s="14"/>
      <c r="L151" s="14"/>
      <c r="M151" s="30">
        <v>48</v>
      </c>
      <c r="N151" s="29">
        <f t="shared" si="40"/>
        <v>0</v>
      </c>
      <c r="O151" s="14">
        <f t="shared" si="41"/>
        <v>0</v>
      </c>
      <c r="P151" s="14">
        <f t="shared" si="42"/>
        <v>0</v>
      </c>
      <c r="Q151" s="14">
        <f t="shared" si="43"/>
        <v>0</v>
      </c>
      <c r="R151" s="14">
        <f t="shared" si="44"/>
        <v>15</v>
      </c>
      <c r="S151" s="14">
        <f t="shared" si="45"/>
        <v>0</v>
      </c>
      <c r="T151" s="14">
        <f t="shared" si="46"/>
        <v>0</v>
      </c>
      <c r="U151" s="14">
        <f t="shared" si="47"/>
        <v>0</v>
      </c>
      <c r="V151" s="15">
        <f t="shared" si="48"/>
        <v>10</v>
      </c>
      <c r="W151" s="35">
        <f t="shared" si="49"/>
        <v>25</v>
      </c>
    </row>
    <row r="152" spans="1:33">
      <c r="A152" s="25">
        <v>141</v>
      </c>
      <c r="B152" s="4" t="s">
        <v>589</v>
      </c>
      <c r="C152" s="4" t="s">
        <v>590</v>
      </c>
      <c r="D152" s="26" t="s">
        <v>352</v>
      </c>
      <c r="E152" s="14"/>
      <c r="F152" s="14"/>
      <c r="G152" s="14"/>
      <c r="H152" s="14"/>
      <c r="I152" s="14"/>
      <c r="J152" s="14"/>
      <c r="K152" s="14"/>
      <c r="L152" s="14"/>
      <c r="M152" s="30">
        <v>53</v>
      </c>
      <c r="N152" s="29">
        <f t="shared" si="40"/>
        <v>0</v>
      </c>
      <c r="O152" s="14">
        <f t="shared" si="41"/>
        <v>0</v>
      </c>
      <c r="P152" s="14">
        <f t="shared" si="42"/>
        <v>0</v>
      </c>
      <c r="Q152" s="14">
        <f t="shared" si="43"/>
        <v>0</v>
      </c>
      <c r="R152" s="14">
        <f t="shared" si="44"/>
        <v>0</v>
      </c>
      <c r="S152" s="14">
        <f t="shared" si="45"/>
        <v>0</v>
      </c>
      <c r="T152" s="14">
        <f t="shared" si="46"/>
        <v>0</v>
      </c>
      <c r="U152" s="14">
        <f t="shared" si="47"/>
        <v>0</v>
      </c>
      <c r="V152" s="15">
        <f t="shared" si="48"/>
        <v>20</v>
      </c>
      <c r="W152" s="35">
        <f t="shared" si="49"/>
        <v>20</v>
      </c>
    </row>
    <row r="153" spans="1:33">
      <c r="A153" s="23">
        <v>142</v>
      </c>
      <c r="B153" s="4" t="s">
        <v>591</v>
      </c>
      <c r="C153" s="4" t="s">
        <v>592</v>
      </c>
      <c r="D153" s="26" t="s">
        <v>87</v>
      </c>
      <c r="E153" s="14"/>
      <c r="F153" s="14"/>
      <c r="G153" s="14"/>
      <c r="H153" s="14"/>
      <c r="I153" s="14"/>
      <c r="J153" s="14">
        <v>2</v>
      </c>
      <c r="K153" s="14"/>
      <c r="L153" s="14"/>
      <c r="M153" s="30">
        <v>39</v>
      </c>
      <c r="N153" s="29">
        <f t="shared" si="40"/>
        <v>0</v>
      </c>
      <c r="O153" s="14">
        <f t="shared" si="41"/>
        <v>0</v>
      </c>
      <c r="P153" s="14">
        <f t="shared" si="42"/>
        <v>0</v>
      </c>
      <c r="Q153" s="14">
        <f t="shared" si="43"/>
        <v>0</v>
      </c>
      <c r="R153" s="14">
        <f t="shared" si="44"/>
        <v>0</v>
      </c>
      <c r="S153" s="14">
        <f t="shared" si="45"/>
        <v>10</v>
      </c>
      <c r="T153" s="14">
        <f t="shared" si="46"/>
        <v>0</v>
      </c>
      <c r="U153" s="14">
        <f t="shared" si="47"/>
        <v>0</v>
      </c>
      <c r="V153" s="15">
        <f t="shared" si="48"/>
        <v>10</v>
      </c>
      <c r="W153" s="35">
        <f t="shared" si="49"/>
        <v>20</v>
      </c>
    </row>
    <row r="154" spans="1:33">
      <c r="A154" s="23">
        <v>143</v>
      </c>
      <c r="B154" s="4" t="s">
        <v>593</v>
      </c>
      <c r="C154" s="4" t="s">
        <v>458</v>
      </c>
      <c r="D154" s="26" t="s">
        <v>104</v>
      </c>
      <c r="E154" s="14"/>
      <c r="F154" s="14"/>
      <c r="G154" s="14"/>
      <c r="H154" s="14"/>
      <c r="I154" s="14"/>
      <c r="J154" s="14">
        <v>2</v>
      </c>
      <c r="K154" s="14"/>
      <c r="L154" s="14"/>
      <c r="M154" s="30">
        <v>43</v>
      </c>
      <c r="N154" s="29">
        <f t="shared" si="40"/>
        <v>0</v>
      </c>
      <c r="O154" s="14">
        <f t="shared" si="41"/>
        <v>0</v>
      </c>
      <c r="P154" s="14">
        <f t="shared" si="42"/>
        <v>0</v>
      </c>
      <c r="Q154" s="14">
        <f t="shared" si="43"/>
        <v>0</v>
      </c>
      <c r="R154" s="14">
        <f t="shared" si="44"/>
        <v>0</v>
      </c>
      <c r="S154" s="14">
        <f t="shared" si="45"/>
        <v>10</v>
      </c>
      <c r="T154" s="14">
        <f t="shared" si="46"/>
        <v>0</v>
      </c>
      <c r="U154" s="14">
        <f t="shared" si="47"/>
        <v>0</v>
      </c>
      <c r="V154" s="15">
        <f t="shared" si="48"/>
        <v>10</v>
      </c>
      <c r="W154" s="35">
        <f t="shared" si="49"/>
        <v>20</v>
      </c>
    </row>
    <row r="155" spans="1:33">
      <c r="A155" s="25">
        <v>144</v>
      </c>
      <c r="B155" s="4" t="s">
        <v>594</v>
      </c>
      <c r="C155" s="4" t="s">
        <v>595</v>
      </c>
      <c r="D155" s="26" t="s">
        <v>137</v>
      </c>
      <c r="E155" s="14"/>
      <c r="F155" s="14"/>
      <c r="G155" s="14"/>
      <c r="H155" s="14"/>
      <c r="I155" s="14"/>
      <c r="J155" s="14"/>
      <c r="K155" s="14"/>
      <c r="L155" s="14"/>
      <c r="M155" s="30">
        <v>64</v>
      </c>
      <c r="N155" s="29">
        <f t="shared" si="40"/>
        <v>0</v>
      </c>
      <c r="O155" s="14">
        <f t="shared" si="41"/>
        <v>0</v>
      </c>
      <c r="P155" s="14">
        <f t="shared" si="42"/>
        <v>0</v>
      </c>
      <c r="Q155" s="14">
        <f t="shared" si="43"/>
        <v>0</v>
      </c>
      <c r="R155" s="14">
        <f t="shared" si="44"/>
        <v>0</v>
      </c>
      <c r="S155" s="14">
        <f t="shared" si="45"/>
        <v>0</v>
      </c>
      <c r="T155" s="14">
        <f t="shared" si="46"/>
        <v>0</v>
      </c>
      <c r="U155" s="14">
        <f t="shared" si="47"/>
        <v>0</v>
      </c>
      <c r="V155" s="15">
        <f t="shared" si="48"/>
        <v>20</v>
      </c>
      <c r="W155" s="35">
        <f t="shared" si="49"/>
        <v>20</v>
      </c>
    </row>
    <row r="156" spans="1:33">
      <c r="A156" s="25">
        <v>145</v>
      </c>
      <c r="B156" s="4" t="s">
        <v>596</v>
      </c>
      <c r="C156" s="4" t="s">
        <v>445</v>
      </c>
      <c r="D156" s="26" t="s">
        <v>87</v>
      </c>
      <c r="E156" s="14"/>
      <c r="F156" s="14"/>
      <c r="G156" s="14"/>
      <c r="H156" s="14"/>
      <c r="I156" s="14"/>
      <c r="J156" s="14"/>
      <c r="K156" s="14"/>
      <c r="L156" s="14"/>
      <c r="M156" s="30">
        <v>60</v>
      </c>
      <c r="N156" s="29">
        <f t="shared" si="40"/>
        <v>0</v>
      </c>
      <c r="O156" s="14">
        <f t="shared" si="41"/>
        <v>0</v>
      </c>
      <c r="P156" s="14">
        <f t="shared" si="42"/>
        <v>0</v>
      </c>
      <c r="Q156" s="14">
        <f t="shared" si="43"/>
        <v>0</v>
      </c>
      <c r="R156" s="14">
        <f t="shared" si="44"/>
        <v>0</v>
      </c>
      <c r="S156" s="14">
        <f t="shared" si="45"/>
        <v>0</v>
      </c>
      <c r="T156" s="14">
        <f t="shared" si="46"/>
        <v>0</v>
      </c>
      <c r="U156" s="14">
        <f t="shared" si="47"/>
        <v>0</v>
      </c>
      <c r="V156" s="15">
        <f t="shared" si="48"/>
        <v>20</v>
      </c>
      <c r="W156" s="35">
        <f t="shared" si="49"/>
        <v>20</v>
      </c>
      <c r="AB156" s="9"/>
      <c r="AC156" s="9"/>
      <c r="AD156" s="9"/>
      <c r="AE156" s="9"/>
      <c r="AF156" s="9"/>
      <c r="AG156" s="9"/>
    </row>
    <row r="157" spans="1:33">
      <c r="A157" s="23">
        <v>146</v>
      </c>
      <c r="B157" s="4" t="s">
        <v>455</v>
      </c>
      <c r="C157" s="4" t="s">
        <v>545</v>
      </c>
      <c r="D157" s="26" t="s">
        <v>366</v>
      </c>
      <c r="E157" s="14"/>
      <c r="F157" s="14"/>
      <c r="G157" s="14"/>
      <c r="H157" s="14"/>
      <c r="I157" s="14"/>
      <c r="J157" s="14"/>
      <c r="K157" s="14"/>
      <c r="L157" s="14"/>
      <c r="M157" s="30">
        <v>57</v>
      </c>
      <c r="N157" s="29">
        <f t="shared" si="40"/>
        <v>0</v>
      </c>
      <c r="O157" s="14">
        <f t="shared" si="41"/>
        <v>0</v>
      </c>
      <c r="P157" s="14">
        <f t="shared" si="42"/>
        <v>0</v>
      </c>
      <c r="Q157" s="14">
        <f t="shared" si="43"/>
        <v>0</v>
      </c>
      <c r="R157" s="14">
        <f t="shared" si="44"/>
        <v>0</v>
      </c>
      <c r="S157" s="14">
        <f t="shared" si="45"/>
        <v>0</v>
      </c>
      <c r="T157" s="14">
        <f t="shared" si="46"/>
        <v>0</v>
      </c>
      <c r="U157" s="14">
        <f t="shared" si="47"/>
        <v>0</v>
      </c>
      <c r="V157" s="15">
        <f t="shared" si="48"/>
        <v>20</v>
      </c>
      <c r="W157" s="35">
        <f t="shared" si="49"/>
        <v>20</v>
      </c>
      <c r="AB157" s="9"/>
      <c r="AC157" s="9"/>
      <c r="AD157" s="9"/>
      <c r="AE157" s="9"/>
      <c r="AF157" s="9"/>
      <c r="AG157" s="9"/>
    </row>
    <row r="158" spans="1:33">
      <c r="A158" s="23">
        <v>147</v>
      </c>
      <c r="B158" s="4" t="s">
        <v>571</v>
      </c>
      <c r="C158" s="4" t="s">
        <v>447</v>
      </c>
      <c r="D158" s="26" t="s">
        <v>384</v>
      </c>
      <c r="E158" s="14"/>
      <c r="F158" s="14"/>
      <c r="G158" s="14"/>
      <c r="H158" s="14"/>
      <c r="I158" s="14"/>
      <c r="J158" s="14">
        <v>2</v>
      </c>
      <c r="K158" s="14"/>
      <c r="L158" s="14"/>
      <c r="M158" s="30">
        <v>29</v>
      </c>
      <c r="N158" s="29">
        <f t="shared" si="40"/>
        <v>0</v>
      </c>
      <c r="O158" s="14">
        <f t="shared" si="41"/>
        <v>0</v>
      </c>
      <c r="P158" s="14">
        <f t="shared" si="42"/>
        <v>0</v>
      </c>
      <c r="Q158" s="14">
        <f t="shared" si="43"/>
        <v>0</v>
      </c>
      <c r="R158" s="14">
        <f t="shared" si="44"/>
        <v>0</v>
      </c>
      <c r="S158" s="14">
        <f t="shared" si="45"/>
        <v>10</v>
      </c>
      <c r="T158" s="14">
        <f t="shared" si="46"/>
        <v>0</v>
      </c>
      <c r="U158" s="14">
        <f t="shared" si="47"/>
        <v>0</v>
      </c>
      <c r="V158" s="15">
        <f t="shared" si="48"/>
        <v>10</v>
      </c>
      <c r="W158" s="35">
        <f t="shared" si="49"/>
        <v>20</v>
      </c>
    </row>
    <row r="159" spans="1:33">
      <c r="A159" s="25">
        <v>148</v>
      </c>
      <c r="B159" s="4" t="s">
        <v>461</v>
      </c>
      <c r="C159" s="4" t="s">
        <v>474</v>
      </c>
      <c r="D159" s="26" t="s">
        <v>87</v>
      </c>
      <c r="E159" s="49"/>
      <c r="F159" s="49"/>
      <c r="G159" s="49"/>
      <c r="H159" s="49"/>
      <c r="I159" s="49"/>
      <c r="J159" s="49"/>
      <c r="K159" s="49"/>
      <c r="L159" s="49"/>
      <c r="M159" s="50">
        <v>64</v>
      </c>
      <c r="N159" s="29">
        <f t="shared" si="40"/>
        <v>0</v>
      </c>
      <c r="O159" s="14">
        <f t="shared" si="41"/>
        <v>0</v>
      </c>
      <c r="P159" s="14">
        <f t="shared" si="42"/>
        <v>0</v>
      </c>
      <c r="Q159" s="14">
        <f t="shared" si="43"/>
        <v>0</v>
      </c>
      <c r="R159" s="14">
        <f t="shared" si="44"/>
        <v>0</v>
      </c>
      <c r="S159" s="14">
        <f t="shared" si="45"/>
        <v>0</v>
      </c>
      <c r="T159" s="14">
        <f t="shared" si="46"/>
        <v>0</v>
      </c>
      <c r="U159" s="14">
        <f t="shared" si="47"/>
        <v>0</v>
      </c>
      <c r="V159" s="15">
        <f t="shared" si="48"/>
        <v>20</v>
      </c>
      <c r="W159" s="35">
        <f t="shared" si="49"/>
        <v>20</v>
      </c>
    </row>
    <row r="160" spans="1:33">
      <c r="A160" s="25">
        <v>149</v>
      </c>
      <c r="B160" s="4" t="s">
        <v>461</v>
      </c>
      <c r="C160" s="4" t="s">
        <v>535</v>
      </c>
      <c r="D160" s="26" t="s">
        <v>358</v>
      </c>
      <c r="E160" s="14"/>
      <c r="F160" s="14"/>
      <c r="G160" s="14"/>
      <c r="H160" s="14"/>
      <c r="I160" s="14"/>
      <c r="J160" s="14"/>
      <c r="K160" s="14"/>
      <c r="L160" s="14"/>
      <c r="M160" s="30">
        <v>65</v>
      </c>
      <c r="N160" s="29">
        <f t="shared" si="40"/>
        <v>0</v>
      </c>
      <c r="O160" s="14">
        <f t="shared" si="41"/>
        <v>0</v>
      </c>
      <c r="P160" s="14">
        <f t="shared" si="42"/>
        <v>0</v>
      </c>
      <c r="Q160" s="14">
        <f t="shared" si="43"/>
        <v>0</v>
      </c>
      <c r="R160" s="14">
        <f t="shared" si="44"/>
        <v>0</v>
      </c>
      <c r="S160" s="14">
        <f t="shared" si="45"/>
        <v>0</v>
      </c>
      <c r="T160" s="14">
        <f t="shared" si="46"/>
        <v>0</v>
      </c>
      <c r="U160" s="14">
        <f t="shared" si="47"/>
        <v>0</v>
      </c>
      <c r="V160" s="15">
        <f t="shared" si="48"/>
        <v>20</v>
      </c>
      <c r="W160" s="35">
        <f t="shared" si="49"/>
        <v>20</v>
      </c>
    </row>
    <row r="161" spans="1:23">
      <c r="A161" s="23">
        <v>150</v>
      </c>
      <c r="B161" s="4" t="s">
        <v>478</v>
      </c>
      <c r="C161" s="4" t="s">
        <v>458</v>
      </c>
      <c r="D161" s="26" t="s">
        <v>87</v>
      </c>
      <c r="E161" s="14"/>
      <c r="F161" s="14"/>
      <c r="G161" s="14"/>
      <c r="H161" s="14"/>
      <c r="I161" s="14"/>
      <c r="J161" s="14"/>
      <c r="K161" s="14"/>
      <c r="L161" s="14"/>
      <c r="M161" s="30">
        <v>55</v>
      </c>
      <c r="N161" s="29">
        <f t="shared" si="40"/>
        <v>0</v>
      </c>
      <c r="O161" s="14">
        <f t="shared" si="41"/>
        <v>0</v>
      </c>
      <c r="P161" s="14">
        <f t="shared" si="42"/>
        <v>0</v>
      </c>
      <c r="Q161" s="14">
        <f t="shared" si="43"/>
        <v>0</v>
      </c>
      <c r="R161" s="14">
        <f t="shared" si="44"/>
        <v>0</v>
      </c>
      <c r="S161" s="14">
        <f t="shared" si="45"/>
        <v>0</v>
      </c>
      <c r="T161" s="14">
        <f t="shared" si="46"/>
        <v>0</v>
      </c>
      <c r="U161" s="14">
        <f t="shared" si="47"/>
        <v>0</v>
      </c>
      <c r="V161" s="15">
        <f t="shared" si="48"/>
        <v>20</v>
      </c>
      <c r="W161" s="35">
        <f t="shared" si="49"/>
        <v>20</v>
      </c>
    </row>
    <row r="162" spans="1:23">
      <c r="A162" s="23">
        <v>151</v>
      </c>
      <c r="B162" s="4" t="s">
        <v>597</v>
      </c>
      <c r="C162" s="4" t="s">
        <v>598</v>
      </c>
      <c r="D162" s="26" t="s">
        <v>362</v>
      </c>
      <c r="E162" s="14"/>
      <c r="F162" s="14"/>
      <c r="G162" s="14"/>
      <c r="H162" s="14"/>
      <c r="I162" s="14"/>
      <c r="J162" s="14"/>
      <c r="K162" s="14"/>
      <c r="L162" s="14"/>
      <c r="M162" s="30">
        <v>62</v>
      </c>
      <c r="N162" s="29">
        <f t="shared" si="40"/>
        <v>0</v>
      </c>
      <c r="O162" s="14">
        <f t="shared" si="41"/>
        <v>0</v>
      </c>
      <c r="P162" s="14">
        <f t="shared" si="42"/>
        <v>0</v>
      </c>
      <c r="Q162" s="14">
        <f t="shared" si="43"/>
        <v>0</v>
      </c>
      <c r="R162" s="14">
        <f t="shared" si="44"/>
        <v>0</v>
      </c>
      <c r="S162" s="14">
        <f t="shared" si="45"/>
        <v>0</v>
      </c>
      <c r="T162" s="14">
        <f t="shared" si="46"/>
        <v>0</v>
      </c>
      <c r="U162" s="14">
        <f t="shared" si="47"/>
        <v>0</v>
      </c>
      <c r="V162" s="15">
        <f t="shared" si="48"/>
        <v>20</v>
      </c>
      <c r="W162" s="35">
        <f t="shared" si="49"/>
        <v>20</v>
      </c>
    </row>
    <row r="163" spans="1:23">
      <c r="A163" s="25">
        <v>152</v>
      </c>
      <c r="B163" s="4" t="s">
        <v>599</v>
      </c>
      <c r="C163" s="4" t="s">
        <v>473</v>
      </c>
      <c r="D163" s="26" t="s">
        <v>358</v>
      </c>
      <c r="E163" s="14"/>
      <c r="F163" s="14"/>
      <c r="G163" s="14"/>
      <c r="H163" s="14"/>
      <c r="I163" s="14"/>
      <c r="J163" s="14"/>
      <c r="K163" s="14"/>
      <c r="L163" s="14"/>
      <c r="M163" s="30">
        <v>55</v>
      </c>
      <c r="N163" s="29">
        <f t="shared" si="40"/>
        <v>0</v>
      </c>
      <c r="O163" s="14">
        <f t="shared" si="41"/>
        <v>0</v>
      </c>
      <c r="P163" s="14">
        <f t="shared" si="42"/>
        <v>0</v>
      </c>
      <c r="Q163" s="14">
        <f t="shared" si="43"/>
        <v>0</v>
      </c>
      <c r="R163" s="14">
        <f t="shared" si="44"/>
        <v>0</v>
      </c>
      <c r="S163" s="14">
        <f t="shared" si="45"/>
        <v>0</v>
      </c>
      <c r="T163" s="14">
        <f t="shared" si="46"/>
        <v>0</v>
      </c>
      <c r="U163" s="14">
        <f t="shared" si="47"/>
        <v>0</v>
      </c>
      <c r="V163" s="15">
        <f t="shared" si="48"/>
        <v>20</v>
      </c>
      <c r="W163" s="35">
        <f t="shared" si="49"/>
        <v>20</v>
      </c>
    </row>
    <row r="164" spans="1:23">
      <c r="A164" s="25">
        <v>153</v>
      </c>
      <c r="B164" s="4" t="s">
        <v>550</v>
      </c>
      <c r="C164" s="4" t="s">
        <v>513</v>
      </c>
      <c r="D164" s="26" t="s">
        <v>358</v>
      </c>
      <c r="E164" s="14"/>
      <c r="F164" s="14"/>
      <c r="G164" s="14"/>
      <c r="H164" s="14"/>
      <c r="I164" s="14"/>
      <c r="J164" s="14"/>
      <c r="K164" s="14"/>
      <c r="L164" s="14"/>
      <c r="M164" s="30">
        <v>52</v>
      </c>
      <c r="N164" s="29">
        <f t="shared" si="40"/>
        <v>0</v>
      </c>
      <c r="O164" s="14">
        <f t="shared" si="41"/>
        <v>0</v>
      </c>
      <c r="P164" s="14">
        <f t="shared" si="42"/>
        <v>0</v>
      </c>
      <c r="Q164" s="14">
        <f t="shared" si="43"/>
        <v>0</v>
      </c>
      <c r="R164" s="14">
        <f t="shared" si="44"/>
        <v>0</v>
      </c>
      <c r="S164" s="14">
        <f t="shared" si="45"/>
        <v>0</v>
      </c>
      <c r="T164" s="14">
        <f t="shared" si="46"/>
        <v>0</v>
      </c>
      <c r="U164" s="14">
        <f t="shared" si="47"/>
        <v>0</v>
      </c>
      <c r="V164" s="15">
        <f t="shared" si="48"/>
        <v>20</v>
      </c>
      <c r="W164" s="35">
        <f t="shared" si="49"/>
        <v>20</v>
      </c>
    </row>
    <row r="165" spans="1:23">
      <c r="A165" s="23">
        <v>154</v>
      </c>
      <c r="B165" s="4" t="s">
        <v>600</v>
      </c>
      <c r="C165" s="4" t="s">
        <v>462</v>
      </c>
      <c r="D165" s="26" t="s">
        <v>380</v>
      </c>
      <c r="E165" s="14"/>
      <c r="F165" s="14"/>
      <c r="G165" s="14"/>
      <c r="H165" s="14"/>
      <c r="I165" s="14"/>
      <c r="J165" s="14"/>
      <c r="K165" s="14"/>
      <c r="L165" s="14"/>
      <c r="M165" s="30">
        <v>57</v>
      </c>
      <c r="N165" s="29">
        <f t="shared" si="40"/>
        <v>0</v>
      </c>
      <c r="O165" s="14">
        <f t="shared" si="41"/>
        <v>0</v>
      </c>
      <c r="P165" s="14">
        <f t="shared" si="42"/>
        <v>0</v>
      </c>
      <c r="Q165" s="14">
        <f t="shared" si="43"/>
        <v>0</v>
      </c>
      <c r="R165" s="14">
        <f t="shared" si="44"/>
        <v>0</v>
      </c>
      <c r="S165" s="14">
        <f t="shared" si="45"/>
        <v>0</v>
      </c>
      <c r="T165" s="14">
        <f t="shared" si="46"/>
        <v>0</v>
      </c>
      <c r="U165" s="14">
        <f t="shared" si="47"/>
        <v>0</v>
      </c>
      <c r="V165" s="15">
        <f t="shared" si="48"/>
        <v>20</v>
      </c>
      <c r="W165" s="35">
        <f t="shared" si="49"/>
        <v>20</v>
      </c>
    </row>
    <row r="166" spans="1:23">
      <c r="A166" s="23">
        <v>155</v>
      </c>
      <c r="B166" s="4" t="s">
        <v>496</v>
      </c>
      <c r="C166" s="4" t="s">
        <v>535</v>
      </c>
      <c r="D166" s="26" t="s">
        <v>397</v>
      </c>
      <c r="E166" s="14"/>
      <c r="F166" s="14"/>
      <c r="G166" s="14"/>
      <c r="H166" s="14"/>
      <c r="I166" s="14"/>
      <c r="J166" s="14">
        <v>2</v>
      </c>
      <c r="K166" s="14"/>
      <c r="L166" s="14"/>
      <c r="M166" s="30">
        <v>39</v>
      </c>
      <c r="N166" s="29">
        <f t="shared" si="40"/>
        <v>0</v>
      </c>
      <c r="O166" s="14">
        <f t="shared" si="41"/>
        <v>0</v>
      </c>
      <c r="P166" s="14">
        <f t="shared" si="42"/>
        <v>0</v>
      </c>
      <c r="Q166" s="14">
        <f t="shared" si="43"/>
        <v>0</v>
      </c>
      <c r="R166" s="14">
        <f t="shared" si="44"/>
        <v>0</v>
      </c>
      <c r="S166" s="14">
        <f t="shared" si="45"/>
        <v>10</v>
      </c>
      <c r="T166" s="14">
        <f t="shared" si="46"/>
        <v>0</v>
      </c>
      <c r="U166" s="14">
        <f t="shared" si="47"/>
        <v>0</v>
      </c>
      <c r="V166" s="15">
        <f t="shared" si="48"/>
        <v>10</v>
      </c>
      <c r="W166" s="35">
        <f t="shared" si="49"/>
        <v>20</v>
      </c>
    </row>
    <row r="167" spans="1:23">
      <c r="A167" s="25">
        <v>156</v>
      </c>
      <c r="B167" s="4" t="s">
        <v>601</v>
      </c>
      <c r="C167" s="4" t="s">
        <v>602</v>
      </c>
      <c r="D167" s="26" t="s">
        <v>363</v>
      </c>
      <c r="E167" s="14"/>
      <c r="F167" s="14"/>
      <c r="G167" s="14"/>
      <c r="H167" s="14"/>
      <c r="I167" s="14"/>
      <c r="J167" s="14">
        <v>2</v>
      </c>
      <c r="K167" s="14"/>
      <c r="L167" s="14"/>
      <c r="M167" s="30">
        <v>44</v>
      </c>
      <c r="N167" s="29">
        <f t="shared" si="40"/>
        <v>0</v>
      </c>
      <c r="O167" s="14">
        <f t="shared" si="41"/>
        <v>0</v>
      </c>
      <c r="P167" s="14">
        <f t="shared" si="42"/>
        <v>0</v>
      </c>
      <c r="Q167" s="14">
        <f t="shared" si="43"/>
        <v>0</v>
      </c>
      <c r="R167" s="14">
        <f t="shared" si="44"/>
        <v>0</v>
      </c>
      <c r="S167" s="14">
        <f t="shared" si="45"/>
        <v>10</v>
      </c>
      <c r="T167" s="14">
        <f t="shared" si="46"/>
        <v>0</v>
      </c>
      <c r="U167" s="14">
        <f t="shared" si="47"/>
        <v>0</v>
      </c>
      <c r="V167" s="15">
        <f t="shared" si="48"/>
        <v>10</v>
      </c>
      <c r="W167" s="35">
        <f t="shared" si="49"/>
        <v>20</v>
      </c>
    </row>
    <row r="168" spans="1:23">
      <c r="A168" s="25">
        <v>157</v>
      </c>
      <c r="B168" s="4" t="s">
        <v>603</v>
      </c>
      <c r="C168" s="4" t="s">
        <v>470</v>
      </c>
      <c r="D168" s="26" t="s">
        <v>358</v>
      </c>
      <c r="E168" s="14"/>
      <c r="F168" s="14"/>
      <c r="G168" s="14"/>
      <c r="H168" s="14"/>
      <c r="I168" s="14"/>
      <c r="J168" s="14"/>
      <c r="K168" s="14"/>
      <c r="L168" s="14"/>
      <c r="M168" s="30">
        <v>55</v>
      </c>
      <c r="N168" s="29">
        <f t="shared" si="40"/>
        <v>0</v>
      </c>
      <c r="O168" s="14">
        <f t="shared" si="41"/>
        <v>0</v>
      </c>
      <c r="P168" s="14">
        <f t="shared" si="42"/>
        <v>0</v>
      </c>
      <c r="Q168" s="14">
        <f t="shared" si="43"/>
        <v>0</v>
      </c>
      <c r="R168" s="14">
        <f t="shared" si="44"/>
        <v>0</v>
      </c>
      <c r="S168" s="14">
        <f t="shared" si="45"/>
        <v>0</v>
      </c>
      <c r="T168" s="14">
        <f t="shared" si="46"/>
        <v>0</v>
      </c>
      <c r="U168" s="14">
        <f t="shared" si="47"/>
        <v>0</v>
      </c>
      <c r="V168" s="15">
        <f t="shared" si="48"/>
        <v>20</v>
      </c>
      <c r="W168" s="35">
        <f t="shared" si="49"/>
        <v>20</v>
      </c>
    </row>
    <row r="169" spans="1:23">
      <c r="A169" s="23">
        <v>158</v>
      </c>
      <c r="B169" s="4" t="s">
        <v>604</v>
      </c>
      <c r="C169" s="4" t="s">
        <v>497</v>
      </c>
      <c r="D169" s="26" t="s">
        <v>404</v>
      </c>
      <c r="E169" s="14"/>
      <c r="F169" s="14"/>
      <c r="G169" s="14"/>
      <c r="H169" s="14"/>
      <c r="I169" s="14"/>
      <c r="J169" s="14">
        <v>2</v>
      </c>
      <c r="K169" s="14"/>
      <c r="L169" s="14"/>
      <c r="M169" s="30">
        <v>43</v>
      </c>
      <c r="N169" s="29">
        <f t="shared" si="40"/>
        <v>0</v>
      </c>
      <c r="O169" s="14">
        <f t="shared" si="41"/>
        <v>0</v>
      </c>
      <c r="P169" s="14">
        <f t="shared" si="42"/>
        <v>0</v>
      </c>
      <c r="Q169" s="14">
        <f t="shared" si="43"/>
        <v>0</v>
      </c>
      <c r="R169" s="14">
        <f t="shared" si="44"/>
        <v>0</v>
      </c>
      <c r="S169" s="14">
        <f t="shared" si="45"/>
        <v>10</v>
      </c>
      <c r="T169" s="14">
        <f t="shared" si="46"/>
        <v>0</v>
      </c>
      <c r="U169" s="14">
        <f t="shared" si="47"/>
        <v>0</v>
      </c>
      <c r="V169" s="15">
        <f t="shared" si="48"/>
        <v>10</v>
      </c>
      <c r="W169" s="35">
        <f t="shared" si="49"/>
        <v>20</v>
      </c>
    </row>
    <row r="170" spans="1:23">
      <c r="A170" s="23">
        <v>159</v>
      </c>
      <c r="B170" s="4" t="s">
        <v>605</v>
      </c>
      <c r="C170" s="4" t="s">
        <v>445</v>
      </c>
      <c r="D170" s="26" t="s">
        <v>355</v>
      </c>
      <c r="E170" s="14"/>
      <c r="F170" s="14"/>
      <c r="G170" s="14"/>
      <c r="H170" s="14"/>
      <c r="I170" s="14"/>
      <c r="J170" s="14"/>
      <c r="K170" s="14"/>
      <c r="L170" s="14"/>
      <c r="M170" s="30">
        <v>55</v>
      </c>
      <c r="N170" s="29">
        <f t="shared" si="40"/>
        <v>0</v>
      </c>
      <c r="O170" s="14">
        <f t="shared" si="41"/>
        <v>0</v>
      </c>
      <c r="P170" s="14">
        <f t="shared" si="42"/>
        <v>0</v>
      </c>
      <c r="Q170" s="14">
        <f t="shared" si="43"/>
        <v>0</v>
      </c>
      <c r="R170" s="14">
        <f t="shared" si="44"/>
        <v>0</v>
      </c>
      <c r="S170" s="14">
        <f t="shared" si="45"/>
        <v>0</v>
      </c>
      <c r="T170" s="14">
        <f t="shared" si="46"/>
        <v>0</v>
      </c>
      <c r="U170" s="14">
        <f t="shared" si="47"/>
        <v>0</v>
      </c>
      <c r="V170" s="15">
        <f t="shared" si="48"/>
        <v>20</v>
      </c>
      <c r="W170" s="35">
        <f t="shared" si="49"/>
        <v>20</v>
      </c>
    </row>
    <row r="171" spans="1:23">
      <c r="A171" s="25">
        <v>160</v>
      </c>
      <c r="B171" s="4" t="s">
        <v>606</v>
      </c>
      <c r="C171" s="4" t="s">
        <v>607</v>
      </c>
      <c r="D171" s="26" t="s">
        <v>408</v>
      </c>
      <c r="E171" s="14"/>
      <c r="F171" s="14"/>
      <c r="G171" s="14"/>
      <c r="H171" s="14"/>
      <c r="I171" s="14"/>
      <c r="J171" s="14"/>
      <c r="K171" s="14"/>
      <c r="L171" s="14"/>
      <c r="M171" s="30">
        <v>59</v>
      </c>
      <c r="N171" s="29">
        <f t="shared" si="40"/>
        <v>0</v>
      </c>
      <c r="O171" s="14">
        <f t="shared" si="41"/>
        <v>0</v>
      </c>
      <c r="P171" s="14">
        <f t="shared" si="42"/>
        <v>0</v>
      </c>
      <c r="Q171" s="14">
        <f t="shared" si="43"/>
        <v>0</v>
      </c>
      <c r="R171" s="14">
        <f t="shared" si="44"/>
        <v>0</v>
      </c>
      <c r="S171" s="14">
        <f t="shared" si="45"/>
        <v>0</v>
      </c>
      <c r="T171" s="14">
        <f t="shared" si="46"/>
        <v>0</v>
      </c>
      <c r="U171" s="14">
        <f t="shared" si="47"/>
        <v>0</v>
      </c>
      <c r="V171" s="15">
        <f t="shared" si="48"/>
        <v>20</v>
      </c>
      <c r="W171" s="35">
        <f t="shared" si="49"/>
        <v>20</v>
      </c>
    </row>
    <row r="172" spans="1:23">
      <c r="A172" s="25">
        <v>161</v>
      </c>
      <c r="B172" s="4" t="s">
        <v>520</v>
      </c>
      <c r="C172" s="4" t="s">
        <v>513</v>
      </c>
      <c r="D172" s="26" t="s">
        <v>87</v>
      </c>
      <c r="E172" s="14"/>
      <c r="F172" s="14"/>
      <c r="G172" s="14"/>
      <c r="H172" s="14"/>
      <c r="I172" s="14"/>
      <c r="J172" s="14">
        <v>2</v>
      </c>
      <c r="K172" s="14"/>
      <c r="L172" s="14"/>
      <c r="M172" s="30">
        <v>35</v>
      </c>
      <c r="N172" s="29">
        <f t="shared" ref="N172:N183" si="50">E172*17</f>
        <v>0</v>
      </c>
      <c r="O172" s="14">
        <f t="shared" ref="O172:O183" si="51">F172*17</f>
        <v>0</v>
      </c>
      <c r="P172" s="14">
        <f t="shared" ref="P172:P183" si="52">IF(G172&gt;17,F172*17,F172*G172)</f>
        <v>0</v>
      </c>
      <c r="Q172" s="14">
        <f t="shared" si="43"/>
        <v>0</v>
      </c>
      <c r="R172" s="14">
        <f t="shared" ref="R172:R183" si="53">IF(I172="",0,15)</f>
        <v>0</v>
      </c>
      <c r="S172" s="14">
        <f t="shared" ref="S172:S183" si="54">IF(J172&lt;3,J172*5,10+(J172-2)*10)</f>
        <v>10</v>
      </c>
      <c r="T172" s="14">
        <f t="shared" ref="T172:T183" si="55">K172*10</f>
        <v>0</v>
      </c>
      <c r="U172" s="14">
        <f t="shared" ref="U172:U183" si="56">IF(L172&gt;69,17,IF(L172&gt;66,15,IF(L172&gt;59,12,IF(L172&gt;49,10,0))))</f>
        <v>0</v>
      </c>
      <c r="V172" s="15">
        <f t="shared" ref="V172:V183" si="57">IF(M172="",0,IF(M172&gt;50,20,10))</f>
        <v>10</v>
      </c>
      <c r="W172" s="35">
        <f t="shared" ref="W172:W183" si="58">SUM(N172:V172)</f>
        <v>20</v>
      </c>
    </row>
    <row r="173" spans="1:23">
      <c r="A173" s="23">
        <v>162</v>
      </c>
      <c r="B173" s="4" t="s">
        <v>473</v>
      </c>
      <c r="C173" s="4" t="s">
        <v>608</v>
      </c>
      <c r="D173" s="26" t="s">
        <v>368</v>
      </c>
      <c r="E173" s="14"/>
      <c r="F173" s="14"/>
      <c r="G173" s="14"/>
      <c r="H173" s="14"/>
      <c r="I173" s="14"/>
      <c r="J173" s="14">
        <v>1</v>
      </c>
      <c r="K173" s="14"/>
      <c r="L173" s="14"/>
      <c r="M173" s="30">
        <v>41</v>
      </c>
      <c r="N173" s="29">
        <f t="shared" si="50"/>
        <v>0</v>
      </c>
      <c r="O173" s="14">
        <f t="shared" si="51"/>
        <v>0</v>
      </c>
      <c r="P173" s="14">
        <f t="shared" si="52"/>
        <v>0</v>
      </c>
      <c r="Q173" s="14">
        <f t="shared" si="43"/>
        <v>0</v>
      </c>
      <c r="R173" s="14">
        <f t="shared" si="53"/>
        <v>0</v>
      </c>
      <c r="S173" s="14">
        <f t="shared" si="54"/>
        <v>5</v>
      </c>
      <c r="T173" s="14">
        <f t="shared" si="55"/>
        <v>0</v>
      </c>
      <c r="U173" s="14">
        <f t="shared" si="56"/>
        <v>0</v>
      </c>
      <c r="V173" s="15">
        <f t="shared" si="57"/>
        <v>10</v>
      </c>
      <c r="W173" s="35">
        <f t="shared" si="58"/>
        <v>15</v>
      </c>
    </row>
    <row r="174" spans="1:23">
      <c r="A174" s="23">
        <v>163</v>
      </c>
      <c r="B174" s="4" t="s">
        <v>499</v>
      </c>
      <c r="C174" s="4" t="s">
        <v>465</v>
      </c>
      <c r="D174" s="26" t="s">
        <v>372</v>
      </c>
      <c r="E174" s="14"/>
      <c r="F174" s="14"/>
      <c r="G174" s="14"/>
      <c r="H174" s="14"/>
      <c r="I174" s="14"/>
      <c r="J174" s="14">
        <v>1</v>
      </c>
      <c r="K174" s="14"/>
      <c r="L174" s="14"/>
      <c r="M174" s="30">
        <v>37</v>
      </c>
      <c r="N174" s="29">
        <f t="shared" si="50"/>
        <v>0</v>
      </c>
      <c r="O174" s="14">
        <f t="shared" si="51"/>
        <v>0</v>
      </c>
      <c r="P174" s="14">
        <f t="shared" si="52"/>
        <v>0</v>
      </c>
      <c r="Q174" s="14">
        <v>0</v>
      </c>
      <c r="R174" s="14">
        <f t="shared" si="53"/>
        <v>0</v>
      </c>
      <c r="S174" s="14">
        <f t="shared" si="54"/>
        <v>5</v>
      </c>
      <c r="T174" s="14">
        <f t="shared" si="55"/>
        <v>0</v>
      </c>
      <c r="U174" s="14">
        <f t="shared" si="56"/>
        <v>0</v>
      </c>
      <c r="V174" s="15">
        <f t="shared" si="57"/>
        <v>10</v>
      </c>
      <c r="W174" s="35">
        <f t="shared" si="58"/>
        <v>15</v>
      </c>
    </row>
    <row r="175" spans="1:23">
      <c r="A175" s="25">
        <v>164</v>
      </c>
      <c r="B175" s="4" t="s">
        <v>580</v>
      </c>
      <c r="C175" s="4" t="s">
        <v>465</v>
      </c>
      <c r="D175" s="4" t="s">
        <v>137</v>
      </c>
      <c r="E175" s="14"/>
      <c r="F175" s="14"/>
      <c r="G175" s="14"/>
      <c r="H175" s="14"/>
      <c r="I175" s="14"/>
      <c r="J175" s="14">
        <v>1</v>
      </c>
      <c r="K175" s="14"/>
      <c r="L175" s="14"/>
      <c r="M175" s="14">
        <v>38</v>
      </c>
      <c r="N175" s="29">
        <f t="shared" si="50"/>
        <v>0</v>
      </c>
      <c r="O175" s="14">
        <f t="shared" si="51"/>
        <v>0</v>
      </c>
      <c r="P175" s="14">
        <f t="shared" si="52"/>
        <v>0</v>
      </c>
      <c r="Q175" s="14">
        <f t="shared" ref="Q175:Q183" si="59">IF(H175="",0,IF(H175&gt;3,20+((H175-3)*10),0))</f>
        <v>0</v>
      </c>
      <c r="R175" s="14">
        <f t="shared" si="53"/>
        <v>0</v>
      </c>
      <c r="S175" s="14">
        <f t="shared" si="54"/>
        <v>5</v>
      </c>
      <c r="T175" s="14">
        <f t="shared" si="55"/>
        <v>0</v>
      </c>
      <c r="U175" s="14">
        <f t="shared" si="56"/>
        <v>0</v>
      </c>
      <c r="V175" s="15">
        <f t="shared" si="57"/>
        <v>10</v>
      </c>
      <c r="W175" s="35">
        <f t="shared" si="58"/>
        <v>15</v>
      </c>
    </row>
    <row r="176" spans="1:23">
      <c r="A176" s="25">
        <v>165</v>
      </c>
      <c r="B176" s="4" t="s">
        <v>447</v>
      </c>
      <c r="C176" s="4" t="s">
        <v>470</v>
      </c>
      <c r="D176" s="26" t="s">
        <v>87</v>
      </c>
      <c r="E176" s="14"/>
      <c r="F176" s="14"/>
      <c r="G176" s="14"/>
      <c r="H176" s="14"/>
      <c r="I176" s="14"/>
      <c r="J176" s="14">
        <v>1</v>
      </c>
      <c r="K176" s="14"/>
      <c r="L176" s="14"/>
      <c r="M176" s="30">
        <v>48</v>
      </c>
      <c r="N176" s="29">
        <f t="shared" si="50"/>
        <v>0</v>
      </c>
      <c r="O176" s="14">
        <f t="shared" si="51"/>
        <v>0</v>
      </c>
      <c r="P176" s="14">
        <f t="shared" si="52"/>
        <v>0</v>
      </c>
      <c r="Q176" s="14">
        <f t="shared" si="59"/>
        <v>0</v>
      </c>
      <c r="R176" s="14">
        <f t="shared" si="53"/>
        <v>0</v>
      </c>
      <c r="S176" s="14">
        <f t="shared" si="54"/>
        <v>5</v>
      </c>
      <c r="T176" s="14">
        <f t="shared" si="55"/>
        <v>0</v>
      </c>
      <c r="U176" s="14">
        <f t="shared" si="56"/>
        <v>0</v>
      </c>
      <c r="V176" s="15">
        <f t="shared" si="57"/>
        <v>10</v>
      </c>
      <c r="W176" s="35">
        <f t="shared" si="58"/>
        <v>15</v>
      </c>
    </row>
    <row r="177" spans="1:23">
      <c r="A177" s="23">
        <v>166</v>
      </c>
      <c r="B177" s="4" t="s">
        <v>520</v>
      </c>
      <c r="C177" s="4" t="s">
        <v>484</v>
      </c>
      <c r="D177" s="26" t="s">
        <v>356</v>
      </c>
      <c r="E177" s="14"/>
      <c r="F177" s="14"/>
      <c r="G177" s="14"/>
      <c r="H177" s="14"/>
      <c r="I177" s="14"/>
      <c r="J177" s="14">
        <v>1</v>
      </c>
      <c r="K177" s="14"/>
      <c r="L177" s="14"/>
      <c r="M177" s="30">
        <v>42</v>
      </c>
      <c r="N177" s="29">
        <f t="shared" si="50"/>
        <v>0</v>
      </c>
      <c r="O177" s="14">
        <f t="shared" si="51"/>
        <v>0</v>
      </c>
      <c r="P177" s="14">
        <f t="shared" si="52"/>
        <v>0</v>
      </c>
      <c r="Q177" s="14">
        <f t="shared" si="59"/>
        <v>0</v>
      </c>
      <c r="R177" s="14">
        <f t="shared" si="53"/>
        <v>0</v>
      </c>
      <c r="S177" s="14">
        <f t="shared" si="54"/>
        <v>5</v>
      </c>
      <c r="T177" s="14">
        <f t="shared" si="55"/>
        <v>0</v>
      </c>
      <c r="U177" s="14">
        <f t="shared" si="56"/>
        <v>0</v>
      </c>
      <c r="V177" s="15">
        <f t="shared" si="57"/>
        <v>10</v>
      </c>
      <c r="W177" s="35">
        <f t="shared" si="58"/>
        <v>15</v>
      </c>
    </row>
    <row r="178" spans="1:23">
      <c r="A178" s="23">
        <v>167</v>
      </c>
      <c r="B178" s="4" t="s">
        <v>462</v>
      </c>
      <c r="C178" s="4" t="s">
        <v>609</v>
      </c>
      <c r="D178" s="26" t="s">
        <v>415</v>
      </c>
      <c r="E178" s="14"/>
      <c r="F178" s="14"/>
      <c r="G178" s="14"/>
      <c r="H178" s="14"/>
      <c r="I178" s="14"/>
      <c r="J178" s="14">
        <v>1</v>
      </c>
      <c r="K178" s="14"/>
      <c r="L178" s="14"/>
      <c r="M178" s="30">
        <v>37</v>
      </c>
      <c r="N178" s="29">
        <f t="shared" si="50"/>
        <v>0</v>
      </c>
      <c r="O178" s="14">
        <f t="shared" si="51"/>
        <v>0</v>
      </c>
      <c r="P178" s="14">
        <f t="shared" si="52"/>
        <v>0</v>
      </c>
      <c r="Q178" s="14">
        <f t="shared" si="59"/>
        <v>0</v>
      </c>
      <c r="R178" s="14">
        <f t="shared" si="53"/>
        <v>0</v>
      </c>
      <c r="S178" s="14">
        <f t="shared" si="54"/>
        <v>5</v>
      </c>
      <c r="T178" s="14">
        <f t="shared" si="55"/>
        <v>0</v>
      </c>
      <c r="U178" s="14">
        <f t="shared" si="56"/>
        <v>0</v>
      </c>
      <c r="V178" s="15">
        <f t="shared" si="57"/>
        <v>10</v>
      </c>
      <c r="W178" s="35">
        <f t="shared" si="58"/>
        <v>15</v>
      </c>
    </row>
    <row r="179" spans="1:23">
      <c r="A179" s="25">
        <v>168</v>
      </c>
      <c r="B179" s="4" t="s">
        <v>610</v>
      </c>
      <c r="C179" s="4" t="s">
        <v>576</v>
      </c>
      <c r="D179" s="26" t="s">
        <v>355</v>
      </c>
      <c r="E179" s="14"/>
      <c r="F179" s="14"/>
      <c r="G179" s="14"/>
      <c r="H179" s="14"/>
      <c r="I179" s="14"/>
      <c r="J179" s="14">
        <v>1</v>
      </c>
      <c r="K179" s="14"/>
      <c r="L179" s="14"/>
      <c r="M179" s="30">
        <v>32</v>
      </c>
      <c r="N179" s="51">
        <f t="shared" si="50"/>
        <v>0</v>
      </c>
      <c r="O179" s="49">
        <f t="shared" si="51"/>
        <v>0</v>
      </c>
      <c r="P179" s="49">
        <f t="shared" si="52"/>
        <v>0</v>
      </c>
      <c r="Q179" s="49">
        <f t="shared" si="59"/>
        <v>0</v>
      </c>
      <c r="R179" s="49">
        <f t="shared" si="53"/>
        <v>0</v>
      </c>
      <c r="S179" s="49">
        <f t="shared" si="54"/>
        <v>5</v>
      </c>
      <c r="T179" s="49">
        <f t="shared" si="55"/>
        <v>0</v>
      </c>
      <c r="U179" s="49">
        <f t="shared" si="56"/>
        <v>0</v>
      </c>
      <c r="V179" s="52">
        <f t="shared" si="57"/>
        <v>10</v>
      </c>
      <c r="W179" s="53">
        <f t="shared" si="58"/>
        <v>15</v>
      </c>
    </row>
    <row r="180" spans="1:23">
      <c r="A180" s="25">
        <v>169</v>
      </c>
      <c r="B180" s="4" t="s">
        <v>611</v>
      </c>
      <c r="C180" s="4" t="s">
        <v>592</v>
      </c>
      <c r="D180" s="26" t="s">
        <v>356</v>
      </c>
      <c r="E180" s="14"/>
      <c r="F180" s="14"/>
      <c r="G180" s="14"/>
      <c r="H180" s="14"/>
      <c r="I180" s="14"/>
      <c r="J180" s="14"/>
      <c r="K180" s="14"/>
      <c r="L180" s="14"/>
      <c r="M180" s="30">
        <v>41</v>
      </c>
      <c r="N180" s="29">
        <f t="shared" si="50"/>
        <v>0</v>
      </c>
      <c r="O180" s="14">
        <f t="shared" si="51"/>
        <v>0</v>
      </c>
      <c r="P180" s="14">
        <f t="shared" si="52"/>
        <v>0</v>
      </c>
      <c r="Q180" s="14">
        <f t="shared" si="59"/>
        <v>0</v>
      </c>
      <c r="R180" s="14">
        <f t="shared" si="53"/>
        <v>0</v>
      </c>
      <c r="S180" s="14">
        <f t="shared" si="54"/>
        <v>0</v>
      </c>
      <c r="T180" s="14">
        <f t="shared" si="55"/>
        <v>0</v>
      </c>
      <c r="U180" s="14">
        <f t="shared" si="56"/>
        <v>0</v>
      </c>
      <c r="V180" s="15">
        <f t="shared" si="57"/>
        <v>10</v>
      </c>
      <c r="W180" s="35">
        <f t="shared" si="58"/>
        <v>10</v>
      </c>
    </row>
    <row r="181" spans="1:23">
      <c r="A181" s="23">
        <v>170</v>
      </c>
      <c r="B181" s="4" t="s">
        <v>612</v>
      </c>
      <c r="C181" s="4" t="s">
        <v>613</v>
      </c>
      <c r="D181" s="26" t="s">
        <v>393</v>
      </c>
      <c r="E181" s="14"/>
      <c r="F181" s="14"/>
      <c r="G181" s="14"/>
      <c r="H181" s="14"/>
      <c r="I181" s="14"/>
      <c r="J181" s="14"/>
      <c r="K181" s="14"/>
      <c r="L181" s="14"/>
      <c r="M181" s="30">
        <v>48</v>
      </c>
      <c r="N181" s="29">
        <f t="shared" si="50"/>
        <v>0</v>
      </c>
      <c r="O181" s="14">
        <f t="shared" si="51"/>
        <v>0</v>
      </c>
      <c r="P181" s="14">
        <f t="shared" si="52"/>
        <v>0</v>
      </c>
      <c r="Q181" s="14">
        <f t="shared" si="59"/>
        <v>0</v>
      </c>
      <c r="R181" s="14">
        <f t="shared" si="53"/>
        <v>0</v>
      </c>
      <c r="S181" s="14">
        <f t="shared" si="54"/>
        <v>0</v>
      </c>
      <c r="T181" s="14">
        <f t="shared" si="55"/>
        <v>0</v>
      </c>
      <c r="U181" s="14">
        <f t="shared" si="56"/>
        <v>0</v>
      </c>
      <c r="V181" s="15">
        <f t="shared" si="57"/>
        <v>10</v>
      </c>
      <c r="W181" s="35">
        <f t="shared" si="58"/>
        <v>10</v>
      </c>
    </row>
    <row r="182" spans="1:23">
      <c r="A182" s="23">
        <v>171</v>
      </c>
      <c r="B182" s="4" t="s">
        <v>459</v>
      </c>
      <c r="C182" s="4" t="s">
        <v>592</v>
      </c>
      <c r="D182" s="26" t="s">
        <v>359</v>
      </c>
      <c r="E182" s="49"/>
      <c r="F182" s="49"/>
      <c r="G182" s="49"/>
      <c r="H182" s="49"/>
      <c r="I182" s="49"/>
      <c r="J182" s="49"/>
      <c r="K182" s="49"/>
      <c r="L182" s="49"/>
      <c r="M182" s="50">
        <v>33</v>
      </c>
      <c r="N182" s="29">
        <f t="shared" si="50"/>
        <v>0</v>
      </c>
      <c r="O182" s="14">
        <f t="shared" si="51"/>
        <v>0</v>
      </c>
      <c r="P182" s="14">
        <f t="shared" si="52"/>
        <v>0</v>
      </c>
      <c r="Q182" s="14">
        <f t="shared" si="59"/>
        <v>0</v>
      </c>
      <c r="R182" s="14">
        <f t="shared" si="53"/>
        <v>0</v>
      </c>
      <c r="S182" s="14">
        <f t="shared" si="54"/>
        <v>0</v>
      </c>
      <c r="T182" s="14">
        <f t="shared" si="55"/>
        <v>0</v>
      </c>
      <c r="U182" s="14">
        <f t="shared" si="56"/>
        <v>0</v>
      </c>
      <c r="V182" s="15">
        <f t="shared" si="57"/>
        <v>10</v>
      </c>
      <c r="W182" s="35">
        <f t="shared" si="58"/>
        <v>10</v>
      </c>
    </row>
    <row r="183" spans="1:23">
      <c r="A183" s="25">
        <v>172</v>
      </c>
      <c r="B183" s="4" t="s">
        <v>614</v>
      </c>
      <c r="C183" s="4" t="s">
        <v>615</v>
      </c>
      <c r="D183" s="26" t="s">
        <v>397</v>
      </c>
      <c r="E183" s="14"/>
      <c r="F183" s="14"/>
      <c r="G183" s="14"/>
      <c r="H183" s="14"/>
      <c r="I183" s="14"/>
      <c r="J183" s="14"/>
      <c r="K183" s="14"/>
      <c r="L183" s="14"/>
      <c r="M183" s="30">
        <v>47</v>
      </c>
      <c r="N183" s="29">
        <f t="shared" si="50"/>
        <v>0</v>
      </c>
      <c r="O183" s="14">
        <f t="shared" si="51"/>
        <v>0</v>
      </c>
      <c r="P183" s="14">
        <f t="shared" si="52"/>
        <v>0</v>
      </c>
      <c r="Q183" s="14">
        <f t="shared" si="59"/>
        <v>0</v>
      </c>
      <c r="R183" s="14">
        <f t="shared" si="53"/>
        <v>0</v>
      </c>
      <c r="S183" s="14">
        <f t="shared" si="54"/>
        <v>0</v>
      </c>
      <c r="T183" s="14">
        <f t="shared" si="55"/>
        <v>0</v>
      </c>
      <c r="U183" s="14">
        <f t="shared" si="56"/>
        <v>0</v>
      </c>
      <c r="V183" s="15">
        <f t="shared" si="57"/>
        <v>10</v>
      </c>
      <c r="W183" s="35">
        <f t="shared" si="58"/>
        <v>10</v>
      </c>
    </row>
    <row r="186" spans="1:23" ht="18.75">
      <c r="B186" s="85" t="s">
        <v>330</v>
      </c>
      <c r="C186" s="85"/>
      <c r="D186" s="85"/>
    </row>
    <row r="187" spans="1:23" ht="18.75">
      <c r="B187" s="54"/>
      <c r="C187" s="54"/>
      <c r="D187" s="54"/>
    </row>
    <row r="188" spans="1:23" ht="15" customHeight="1">
      <c r="A188" s="37">
        <v>1</v>
      </c>
      <c r="B188" s="4" t="s">
        <v>440</v>
      </c>
      <c r="C188" s="4" t="s">
        <v>442</v>
      </c>
      <c r="D188" s="26" t="s">
        <v>348</v>
      </c>
      <c r="E188" s="19">
        <v>29</v>
      </c>
      <c r="F188" s="19">
        <v>185</v>
      </c>
      <c r="G188" s="19">
        <v>18</v>
      </c>
      <c r="H188" s="19"/>
      <c r="I188" s="19"/>
      <c r="J188" s="19"/>
      <c r="K188" s="19"/>
      <c r="L188" s="19"/>
      <c r="M188" s="28">
        <v>59</v>
      </c>
      <c r="N188" s="27">
        <f t="shared" ref="N188:N219" si="60">E188*17</f>
        <v>493</v>
      </c>
      <c r="O188" s="19">
        <f t="shared" ref="O188:O219" si="61">F188*17</f>
        <v>3145</v>
      </c>
      <c r="P188" s="19">
        <f t="shared" ref="P188:P219" si="62">IF(G188&gt;17,F188*17,F188*G188)</f>
        <v>3145</v>
      </c>
      <c r="Q188" s="19">
        <f t="shared" ref="Q188:Q219" si="63">IF(H188="",0,IF(H188&gt;3,20+((H188-3)*10),0))</f>
        <v>0</v>
      </c>
      <c r="R188" s="19">
        <f t="shared" ref="R188:R219" si="64">IF(I188="",0,15)</f>
        <v>0</v>
      </c>
      <c r="S188" s="19">
        <f t="shared" ref="S188:S219" si="65">IF(J188&lt;3,J188*5,10+(J188-2)*10)</f>
        <v>0</v>
      </c>
      <c r="T188" s="19">
        <f t="shared" ref="T188:T219" si="66">K188*10</f>
        <v>0</v>
      </c>
      <c r="U188" s="19">
        <f t="shared" ref="U188:U219" si="67">IF(L188&gt;69,17,IF(L188&gt;66,15,IF(L188&gt;59,12,IF(L188&gt;49,10,0))))</f>
        <v>0</v>
      </c>
      <c r="V188" s="20">
        <f t="shared" ref="V188:V219" si="68">IF(M188="",0,IF(M188&gt;50,20,10))</f>
        <v>20</v>
      </c>
      <c r="W188" s="34">
        <f t="shared" ref="W188:W219" si="69">SUM(N188:V188)</f>
        <v>6803</v>
      </c>
    </row>
    <row r="189" spans="1:23" ht="15" customHeight="1">
      <c r="A189" s="25">
        <v>2</v>
      </c>
      <c r="B189" s="4" t="s">
        <v>441</v>
      </c>
      <c r="C189" s="4" t="s">
        <v>443</v>
      </c>
      <c r="D189" s="26" t="s">
        <v>402</v>
      </c>
      <c r="E189" s="14">
        <v>29</v>
      </c>
      <c r="F189" s="14">
        <v>173</v>
      </c>
      <c r="G189" s="14">
        <v>18</v>
      </c>
      <c r="H189" s="14"/>
      <c r="I189" s="14"/>
      <c r="J189" s="14">
        <v>2</v>
      </c>
      <c r="K189" s="14"/>
      <c r="L189" s="14"/>
      <c r="M189" s="30">
        <v>40</v>
      </c>
      <c r="N189" s="29">
        <f t="shared" si="60"/>
        <v>493</v>
      </c>
      <c r="O189" s="14">
        <f t="shared" si="61"/>
        <v>2941</v>
      </c>
      <c r="P189" s="14">
        <f t="shared" si="62"/>
        <v>2941</v>
      </c>
      <c r="Q189" s="14">
        <f t="shared" si="63"/>
        <v>0</v>
      </c>
      <c r="R189" s="14">
        <f t="shared" si="64"/>
        <v>0</v>
      </c>
      <c r="S189" s="14">
        <f t="shared" si="65"/>
        <v>10</v>
      </c>
      <c r="T189" s="14">
        <f t="shared" si="66"/>
        <v>0</v>
      </c>
      <c r="U189" s="14">
        <f t="shared" si="67"/>
        <v>0</v>
      </c>
      <c r="V189" s="15">
        <f t="shared" si="68"/>
        <v>10</v>
      </c>
      <c r="W189" s="35">
        <f t="shared" si="69"/>
        <v>6395</v>
      </c>
    </row>
    <row r="190" spans="1:23" ht="15" customHeight="1">
      <c r="A190" s="37">
        <v>3</v>
      </c>
      <c r="B190" s="4" t="s">
        <v>444</v>
      </c>
      <c r="C190" s="4" t="s">
        <v>445</v>
      </c>
      <c r="D190" s="26" t="s">
        <v>87</v>
      </c>
      <c r="E190" s="14">
        <v>29</v>
      </c>
      <c r="F190" s="14">
        <v>135</v>
      </c>
      <c r="G190" s="14">
        <v>16</v>
      </c>
      <c r="H190" s="14"/>
      <c r="I190" s="14"/>
      <c r="J190" s="14"/>
      <c r="K190" s="14"/>
      <c r="L190" s="14"/>
      <c r="M190" s="30">
        <v>59</v>
      </c>
      <c r="N190" s="29">
        <f t="shared" si="60"/>
        <v>493</v>
      </c>
      <c r="O190" s="14">
        <f t="shared" si="61"/>
        <v>2295</v>
      </c>
      <c r="P190" s="14">
        <f t="shared" si="62"/>
        <v>2160</v>
      </c>
      <c r="Q190" s="14">
        <f t="shared" si="63"/>
        <v>0</v>
      </c>
      <c r="R190" s="14">
        <f t="shared" si="64"/>
        <v>0</v>
      </c>
      <c r="S190" s="14">
        <f t="shared" si="65"/>
        <v>0</v>
      </c>
      <c r="T190" s="14">
        <f t="shared" si="66"/>
        <v>0</v>
      </c>
      <c r="U190" s="14">
        <f t="shared" si="67"/>
        <v>0</v>
      </c>
      <c r="V190" s="15">
        <f t="shared" si="68"/>
        <v>20</v>
      </c>
      <c r="W190" s="35">
        <f t="shared" si="69"/>
        <v>4968</v>
      </c>
    </row>
    <row r="191" spans="1:23" ht="15" customHeight="1">
      <c r="A191" s="37">
        <v>4</v>
      </c>
      <c r="B191" s="4" t="s">
        <v>446</v>
      </c>
      <c r="C191" s="4" t="s">
        <v>616</v>
      </c>
      <c r="D191" s="26" t="s">
        <v>274</v>
      </c>
      <c r="E191" s="14">
        <v>29</v>
      </c>
      <c r="F191" s="14">
        <v>117</v>
      </c>
      <c r="G191" s="14">
        <v>16</v>
      </c>
      <c r="H191" s="14"/>
      <c r="I191" s="14"/>
      <c r="J191" s="14"/>
      <c r="K191" s="14"/>
      <c r="L191" s="14"/>
      <c r="M191" s="30">
        <v>62</v>
      </c>
      <c r="N191" s="29">
        <f t="shared" si="60"/>
        <v>493</v>
      </c>
      <c r="O191" s="14">
        <f t="shared" si="61"/>
        <v>1989</v>
      </c>
      <c r="P191" s="14">
        <f t="shared" si="62"/>
        <v>1872</v>
      </c>
      <c r="Q191" s="14">
        <f t="shared" si="63"/>
        <v>0</v>
      </c>
      <c r="R191" s="14">
        <f t="shared" si="64"/>
        <v>0</v>
      </c>
      <c r="S191" s="14">
        <f t="shared" si="65"/>
        <v>0</v>
      </c>
      <c r="T191" s="14">
        <f t="shared" si="66"/>
        <v>0</v>
      </c>
      <c r="U191" s="14">
        <f t="shared" si="67"/>
        <v>0</v>
      </c>
      <c r="V191" s="15">
        <f t="shared" si="68"/>
        <v>20</v>
      </c>
      <c r="W191" s="35">
        <f t="shared" si="69"/>
        <v>4374</v>
      </c>
    </row>
    <row r="192" spans="1:23">
      <c r="A192" s="37">
        <v>5</v>
      </c>
      <c r="B192" s="4" t="s">
        <v>448</v>
      </c>
      <c r="C192" s="4" t="s">
        <v>449</v>
      </c>
      <c r="D192" s="26" t="s">
        <v>388</v>
      </c>
      <c r="E192" s="14">
        <v>19</v>
      </c>
      <c r="F192" s="14">
        <v>117</v>
      </c>
      <c r="G192" s="14">
        <v>18</v>
      </c>
      <c r="H192" s="14"/>
      <c r="I192" s="14"/>
      <c r="J192" s="14"/>
      <c r="K192" s="14"/>
      <c r="L192" s="14"/>
      <c r="M192" s="30">
        <v>46</v>
      </c>
      <c r="N192" s="29">
        <f t="shared" si="60"/>
        <v>323</v>
      </c>
      <c r="O192" s="14">
        <f t="shared" si="61"/>
        <v>1989</v>
      </c>
      <c r="P192" s="14">
        <f t="shared" si="62"/>
        <v>1989</v>
      </c>
      <c r="Q192" s="14">
        <f t="shared" si="63"/>
        <v>0</v>
      </c>
      <c r="R192" s="14">
        <f t="shared" si="64"/>
        <v>0</v>
      </c>
      <c r="S192" s="14">
        <f t="shared" si="65"/>
        <v>0</v>
      </c>
      <c r="T192" s="14">
        <f t="shared" si="66"/>
        <v>0</v>
      </c>
      <c r="U192" s="14">
        <f t="shared" si="67"/>
        <v>0</v>
      </c>
      <c r="V192" s="15">
        <f t="shared" si="68"/>
        <v>10</v>
      </c>
      <c r="W192" s="35">
        <f t="shared" si="69"/>
        <v>4311</v>
      </c>
    </row>
    <row r="193" spans="1:23">
      <c r="A193" s="25">
        <v>6</v>
      </c>
      <c r="B193" s="4" t="s">
        <v>450</v>
      </c>
      <c r="C193" s="4" t="s">
        <v>451</v>
      </c>
      <c r="D193" s="26" t="s">
        <v>358</v>
      </c>
      <c r="E193" s="14">
        <v>29</v>
      </c>
      <c r="F193" s="14">
        <v>88</v>
      </c>
      <c r="G193" s="14">
        <v>18</v>
      </c>
      <c r="H193" s="14"/>
      <c r="I193" s="14"/>
      <c r="J193" s="14"/>
      <c r="K193" s="14"/>
      <c r="L193" s="14"/>
      <c r="M193" s="16">
        <v>60</v>
      </c>
      <c r="N193" s="29">
        <f t="shared" si="60"/>
        <v>493</v>
      </c>
      <c r="O193" s="14">
        <f t="shared" si="61"/>
        <v>1496</v>
      </c>
      <c r="P193" s="14">
        <f t="shared" si="62"/>
        <v>1496</v>
      </c>
      <c r="Q193" s="14">
        <f t="shared" si="63"/>
        <v>0</v>
      </c>
      <c r="R193" s="14">
        <f t="shared" si="64"/>
        <v>0</v>
      </c>
      <c r="S193" s="14">
        <f t="shared" si="65"/>
        <v>0</v>
      </c>
      <c r="T193" s="14">
        <f t="shared" si="66"/>
        <v>0</v>
      </c>
      <c r="U193" s="14">
        <f t="shared" si="67"/>
        <v>0</v>
      </c>
      <c r="V193" s="15">
        <f t="shared" si="68"/>
        <v>20</v>
      </c>
      <c r="W193" s="35">
        <f t="shared" si="69"/>
        <v>3505</v>
      </c>
    </row>
    <row r="194" spans="1:23">
      <c r="A194" s="37">
        <v>7</v>
      </c>
      <c r="B194" s="4" t="s">
        <v>447</v>
      </c>
      <c r="C194" s="4" t="s">
        <v>452</v>
      </c>
      <c r="D194" s="26" t="s">
        <v>405</v>
      </c>
      <c r="E194" s="14">
        <v>29</v>
      </c>
      <c r="F194" s="14">
        <v>83</v>
      </c>
      <c r="G194" s="14">
        <v>18</v>
      </c>
      <c r="H194" s="14"/>
      <c r="I194" s="14" t="s">
        <v>73</v>
      </c>
      <c r="J194" s="14"/>
      <c r="K194" s="14"/>
      <c r="L194" s="14"/>
      <c r="M194" s="30">
        <v>58</v>
      </c>
      <c r="N194" s="29">
        <f t="shared" si="60"/>
        <v>493</v>
      </c>
      <c r="O194" s="14">
        <f t="shared" si="61"/>
        <v>1411</v>
      </c>
      <c r="P194" s="14">
        <f t="shared" si="62"/>
        <v>1411</v>
      </c>
      <c r="Q194" s="14">
        <f t="shared" si="63"/>
        <v>0</v>
      </c>
      <c r="R194" s="14">
        <f t="shared" si="64"/>
        <v>15</v>
      </c>
      <c r="S194" s="14">
        <f t="shared" si="65"/>
        <v>0</v>
      </c>
      <c r="T194" s="14">
        <f t="shared" si="66"/>
        <v>0</v>
      </c>
      <c r="U194" s="14">
        <f t="shared" si="67"/>
        <v>0</v>
      </c>
      <c r="V194" s="15">
        <f t="shared" si="68"/>
        <v>20</v>
      </c>
      <c r="W194" s="35">
        <f t="shared" si="69"/>
        <v>3350</v>
      </c>
    </row>
    <row r="195" spans="1:23">
      <c r="A195" s="37">
        <v>8</v>
      </c>
      <c r="B195" s="4" t="s">
        <v>453</v>
      </c>
      <c r="C195" s="4" t="s">
        <v>454</v>
      </c>
      <c r="D195" s="26" t="s">
        <v>380</v>
      </c>
      <c r="E195" s="14">
        <v>19</v>
      </c>
      <c r="F195" s="14">
        <v>88</v>
      </c>
      <c r="G195" s="14">
        <v>18</v>
      </c>
      <c r="H195" s="14"/>
      <c r="I195" s="14"/>
      <c r="J195" s="14"/>
      <c r="K195" s="14"/>
      <c r="L195" s="14"/>
      <c r="M195" s="30">
        <v>52</v>
      </c>
      <c r="N195" s="29">
        <f t="shared" si="60"/>
        <v>323</v>
      </c>
      <c r="O195" s="14">
        <f t="shared" si="61"/>
        <v>1496</v>
      </c>
      <c r="P195" s="14">
        <f t="shared" si="62"/>
        <v>1496</v>
      </c>
      <c r="Q195" s="14">
        <f t="shared" si="63"/>
        <v>0</v>
      </c>
      <c r="R195" s="14">
        <f t="shared" si="64"/>
        <v>0</v>
      </c>
      <c r="S195" s="14">
        <f t="shared" si="65"/>
        <v>0</v>
      </c>
      <c r="T195" s="14">
        <f t="shared" si="66"/>
        <v>0</v>
      </c>
      <c r="U195" s="14">
        <f t="shared" si="67"/>
        <v>0</v>
      </c>
      <c r="V195" s="15">
        <f t="shared" si="68"/>
        <v>20</v>
      </c>
      <c r="W195" s="35">
        <f t="shared" si="69"/>
        <v>3335</v>
      </c>
    </row>
    <row r="196" spans="1:23">
      <c r="A196" s="37">
        <v>9</v>
      </c>
      <c r="B196" s="4" t="s">
        <v>455</v>
      </c>
      <c r="C196" s="4" t="s">
        <v>456</v>
      </c>
      <c r="D196" s="26" t="s">
        <v>358</v>
      </c>
      <c r="E196" s="14">
        <v>29</v>
      </c>
      <c r="F196" s="14">
        <v>75</v>
      </c>
      <c r="G196" s="14">
        <v>18</v>
      </c>
      <c r="H196" s="14"/>
      <c r="I196" s="14"/>
      <c r="J196" s="14"/>
      <c r="K196" s="14"/>
      <c r="L196" s="14"/>
      <c r="M196" s="30">
        <v>55</v>
      </c>
      <c r="N196" s="29">
        <f t="shared" si="60"/>
        <v>493</v>
      </c>
      <c r="O196" s="14">
        <f t="shared" si="61"/>
        <v>1275</v>
      </c>
      <c r="P196" s="14">
        <f t="shared" si="62"/>
        <v>1275</v>
      </c>
      <c r="Q196" s="14">
        <f t="shared" si="63"/>
        <v>0</v>
      </c>
      <c r="R196" s="14">
        <f t="shared" si="64"/>
        <v>0</v>
      </c>
      <c r="S196" s="14">
        <f t="shared" si="65"/>
        <v>0</v>
      </c>
      <c r="T196" s="14">
        <f t="shared" si="66"/>
        <v>0</v>
      </c>
      <c r="U196" s="14">
        <f t="shared" si="67"/>
        <v>0</v>
      </c>
      <c r="V196" s="15">
        <f t="shared" si="68"/>
        <v>20</v>
      </c>
      <c r="W196" s="35">
        <f t="shared" si="69"/>
        <v>3063</v>
      </c>
    </row>
    <row r="197" spans="1:23">
      <c r="A197" s="25">
        <v>10</v>
      </c>
      <c r="B197" s="4" t="s">
        <v>457</v>
      </c>
      <c r="C197" s="4" t="s">
        <v>458</v>
      </c>
      <c r="D197" s="26" t="s">
        <v>357</v>
      </c>
      <c r="E197" s="14">
        <v>29</v>
      </c>
      <c r="F197" s="14">
        <v>74</v>
      </c>
      <c r="G197" s="14">
        <v>18</v>
      </c>
      <c r="H197" s="14"/>
      <c r="I197" s="14"/>
      <c r="J197" s="14"/>
      <c r="K197" s="14"/>
      <c r="L197" s="14"/>
      <c r="M197" s="30">
        <v>61</v>
      </c>
      <c r="N197" s="29">
        <f t="shared" si="60"/>
        <v>493</v>
      </c>
      <c r="O197" s="14">
        <f t="shared" si="61"/>
        <v>1258</v>
      </c>
      <c r="P197" s="14">
        <f t="shared" si="62"/>
        <v>1258</v>
      </c>
      <c r="Q197" s="14">
        <f t="shared" si="63"/>
        <v>0</v>
      </c>
      <c r="R197" s="14">
        <f t="shared" si="64"/>
        <v>0</v>
      </c>
      <c r="S197" s="14">
        <f t="shared" si="65"/>
        <v>0</v>
      </c>
      <c r="T197" s="14">
        <f t="shared" si="66"/>
        <v>0</v>
      </c>
      <c r="U197" s="14">
        <f t="shared" si="67"/>
        <v>0</v>
      </c>
      <c r="V197" s="15">
        <f t="shared" si="68"/>
        <v>20</v>
      </c>
      <c r="W197" s="35">
        <f t="shared" si="69"/>
        <v>3029</v>
      </c>
    </row>
    <row r="198" spans="1:23">
      <c r="A198" s="37">
        <v>11</v>
      </c>
      <c r="B198" s="4" t="s">
        <v>459</v>
      </c>
      <c r="C198" s="4" t="s">
        <v>458</v>
      </c>
      <c r="D198" s="59" t="s">
        <v>401</v>
      </c>
      <c r="E198" s="14">
        <v>29</v>
      </c>
      <c r="F198" s="14">
        <v>83</v>
      </c>
      <c r="G198" s="14">
        <v>13</v>
      </c>
      <c r="H198" s="14"/>
      <c r="I198" s="14"/>
      <c r="J198" s="14"/>
      <c r="K198" s="14"/>
      <c r="L198" s="14"/>
      <c r="M198" s="30">
        <v>65</v>
      </c>
      <c r="N198" s="29">
        <f t="shared" si="60"/>
        <v>493</v>
      </c>
      <c r="O198" s="14">
        <f t="shared" si="61"/>
        <v>1411</v>
      </c>
      <c r="P198" s="14">
        <f t="shared" si="62"/>
        <v>1079</v>
      </c>
      <c r="Q198" s="14">
        <f t="shared" si="63"/>
        <v>0</v>
      </c>
      <c r="R198" s="14">
        <f t="shared" si="64"/>
        <v>0</v>
      </c>
      <c r="S198" s="14">
        <f t="shared" si="65"/>
        <v>0</v>
      </c>
      <c r="T198" s="14">
        <f t="shared" si="66"/>
        <v>0</v>
      </c>
      <c r="U198" s="14">
        <f t="shared" si="67"/>
        <v>0</v>
      </c>
      <c r="V198" s="15">
        <f t="shared" si="68"/>
        <v>20</v>
      </c>
      <c r="W198" s="35">
        <f t="shared" si="69"/>
        <v>3003</v>
      </c>
    </row>
    <row r="199" spans="1:23">
      <c r="A199" s="37">
        <v>12</v>
      </c>
      <c r="B199" s="4" t="s">
        <v>460</v>
      </c>
      <c r="C199" s="4" t="s">
        <v>447</v>
      </c>
      <c r="D199" s="26" t="s">
        <v>358</v>
      </c>
      <c r="E199" s="14">
        <v>29</v>
      </c>
      <c r="F199" s="14">
        <v>80</v>
      </c>
      <c r="G199" s="14">
        <v>12</v>
      </c>
      <c r="H199" s="14"/>
      <c r="I199" s="14"/>
      <c r="J199" s="14"/>
      <c r="K199" s="14"/>
      <c r="L199" s="14"/>
      <c r="M199" s="30">
        <v>65</v>
      </c>
      <c r="N199" s="29">
        <f t="shared" si="60"/>
        <v>493</v>
      </c>
      <c r="O199" s="14">
        <f t="shared" si="61"/>
        <v>1360</v>
      </c>
      <c r="P199" s="14">
        <f t="shared" si="62"/>
        <v>960</v>
      </c>
      <c r="Q199" s="14">
        <f t="shared" si="63"/>
        <v>0</v>
      </c>
      <c r="R199" s="14">
        <f t="shared" si="64"/>
        <v>0</v>
      </c>
      <c r="S199" s="14">
        <f t="shared" si="65"/>
        <v>0</v>
      </c>
      <c r="T199" s="14">
        <f t="shared" si="66"/>
        <v>0</v>
      </c>
      <c r="U199" s="14">
        <f t="shared" si="67"/>
        <v>0</v>
      </c>
      <c r="V199" s="15">
        <f t="shared" si="68"/>
        <v>20</v>
      </c>
      <c r="W199" s="35">
        <f t="shared" si="69"/>
        <v>2833</v>
      </c>
    </row>
    <row r="200" spans="1:23">
      <c r="A200" s="37">
        <v>13</v>
      </c>
      <c r="B200" s="4" t="s">
        <v>461</v>
      </c>
      <c r="C200" s="4" t="s">
        <v>459</v>
      </c>
      <c r="D200" s="26" t="s">
        <v>355</v>
      </c>
      <c r="E200" s="14">
        <v>29</v>
      </c>
      <c r="F200" s="14">
        <v>78</v>
      </c>
      <c r="G200" s="14">
        <v>12</v>
      </c>
      <c r="H200" s="14"/>
      <c r="I200" s="14"/>
      <c r="J200" s="14">
        <v>4</v>
      </c>
      <c r="K200" s="14"/>
      <c r="L200" s="14"/>
      <c r="M200" s="30">
        <v>59</v>
      </c>
      <c r="N200" s="51">
        <f t="shared" si="60"/>
        <v>493</v>
      </c>
      <c r="O200" s="49">
        <f t="shared" si="61"/>
        <v>1326</v>
      </c>
      <c r="P200" s="49">
        <f t="shared" si="62"/>
        <v>936</v>
      </c>
      <c r="Q200" s="49">
        <f t="shared" si="63"/>
        <v>0</v>
      </c>
      <c r="R200" s="49">
        <f t="shared" si="64"/>
        <v>0</v>
      </c>
      <c r="S200" s="49">
        <f t="shared" si="65"/>
        <v>30</v>
      </c>
      <c r="T200" s="49">
        <f t="shared" si="66"/>
        <v>0</v>
      </c>
      <c r="U200" s="49">
        <f t="shared" si="67"/>
        <v>0</v>
      </c>
      <c r="V200" s="52">
        <f t="shared" si="68"/>
        <v>20</v>
      </c>
      <c r="W200" s="53">
        <f t="shared" si="69"/>
        <v>2805</v>
      </c>
    </row>
    <row r="201" spans="1:23">
      <c r="A201" s="25">
        <v>14</v>
      </c>
      <c r="B201" s="4" t="s">
        <v>462</v>
      </c>
      <c r="C201" s="4" t="s">
        <v>463</v>
      </c>
      <c r="D201" s="26" t="s">
        <v>358</v>
      </c>
      <c r="E201" s="14">
        <v>29</v>
      </c>
      <c r="F201" s="14">
        <v>67</v>
      </c>
      <c r="G201" s="14">
        <v>18</v>
      </c>
      <c r="H201" s="14"/>
      <c r="I201" s="14"/>
      <c r="J201" s="14"/>
      <c r="K201" s="14"/>
      <c r="L201" s="14"/>
      <c r="M201" s="30">
        <v>58</v>
      </c>
      <c r="N201" s="29">
        <f t="shared" si="60"/>
        <v>493</v>
      </c>
      <c r="O201" s="14">
        <f t="shared" si="61"/>
        <v>1139</v>
      </c>
      <c r="P201" s="14">
        <f t="shared" si="62"/>
        <v>1139</v>
      </c>
      <c r="Q201" s="14">
        <f t="shared" si="63"/>
        <v>0</v>
      </c>
      <c r="R201" s="14">
        <f t="shared" si="64"/>
        <v>0</v>
      </c>
      <c r="S201" s="14">
        <f t="shared" si="65"/>
        <v>0</v>
      </c>
      <c r="T201" s="14">
        <f t="shared" si="66"/>
        <v>0</v>
      </c>
      <c r="U201" s="14">
        <f t="shared" si="67"/>
        <v>0</v>
      </c>
      <c r="V201" s="15">
        <f t="shared" si="68"/>
        <v>20</v>
      </c>
      <c r="W201" s="35">
        <f t="shared" si="69"/>
        <v>2791</v>
      </c>
    </row>
    <row r="202" spans="1:23">
      <c r="A202" s="37">
        <v>15</v>
      </c>
      <c r="B202" s="4" t="s">
        <v>461</v>
      </c>
      <c r="C202" s="4" t="s">
        <v>443</v>
      </c>
      <c r="D202" s="26" t="s">
        <v>104</v>
      </c>
      <c r="E202" s="49">
        <v>19</v>
      </c>
      <c r="F202" s="49">
        <v>71</v>
      </c>
      <c r="G202" s="49">
        <v>17</v>
      </c>
      <c r="H202" s="49"/>
      <c r="I202" s="49"/>
      <c r="J202" s="49"/>
      <c r="K202" s="49"/>
      <c r="L202" s="49"/>
      <c r="M202" s="50">
        <v>55</v>
      </c>
      <c r="N202" s="29">
        <f t="shared" si="60"/>
        <v>323</v>
      </c>
      <c r="O202" s="14">
        <f t="shared" si="61"/>
        <v>1207</v>
      </c>
      <c r="P202" s="14">
        <f t="shared" si="62"/>
        <v>1207</v>
      </c>
      <c r="Q202" s="14">
        <f t="shared" si="63"/>
        <v>0</v>
      </c>
      <c r="R202" s="14">
        <f t="shared" si="64"/>
        <v>0</v>
      </c>
      <c r="S202" s="14">
        <f t="shared" si="65"/>
        <v>0</v>
      </c>
      <c r="T202" s="14">
        <f t="shared" si="66"/>
        <v>0</v>
      </c>
      <c r="U202" s="14">
        <f t="shared" si="67"/>
        <v>0</v>
      </c>
      <c r="V202" s="15">
        <f t="shared" si="68"/>
        <v>20</v>
      </c>
      <c r="W202" s="35">
        <f t="shared" si="69"/>
        <v>2757</v>
      </c>
    </row>
    <row r="203" spans="1:23">
      <c r="A203" s="37">
        <v>16</v>
      </c>
      <c r="B203" s="4" t="s">
        <v>617</v>
      </c>
      <c r="C203" s="4" t="s">
        <v>443</v>
      </c>
      <c r="D203" s="26" t="s">
        <v>355</v>
      </c>
      <c r="E203" s="14">
        <v>29</v>
      </c>
      <c r="F203" s="14">
        <v>77</v>
      </c>
      <c r="G203" s="14">
        <v>12</v>
      </c>
      <c r="H203" s="14"/>
      <c r="I203" s="14"/>
      <c r="J203" s="14"/>
      <c r="K203" s="14"/>
      <c r="L203" s="14"/>
      <c r="M203" s="30">
        <v>51</v>
      </c>
      <c r="N203" s="29">
        <f t="shared" si="60"/>
        <v>493</v>
      </c>
      <c r="O203" s="14">
        <f t="shared" si="61"/>
        <v>1309</v>
      </c>
      <c r="P203" s="14">
        <f t="shared" si="62"/>
        <v>924</v>
      </c>
      <c r="Q203" s="14">
        <f t="shared" si="63"/>
        <v>0</v>
      </c>
      <c r="R203" s="14">
        <f t="shared" si="64"/>
        <v>0</v>
      </c>
      <c r="S203" s="14">
        <f t="shared" si="65"/>
        <v>0</v>
      </c>
      <c r="T203" s="14">
        <f t="shared" si="66"/>
        <v>0</v>
      </c>
      <c r="U203" s="14">
        <f t="shared" si="67"/>
        <v>0</v>
      </c>
      <c r="V203" s="15">
        <f t="shared" si="68"/>
        <v>20</v>
      </c>
      <c r="W203" s="35">
        <f t="shared" si="69"/>
        <v>2746</v>
      </c>
    </row>
    <row r="204" spans="1:23">
      <c r="A204" s="37">
        <v>17</v>
      </c>
      <c r="B204" s="4" t="s">
        <v>618</v>
      </c>
      <c r="C204" s="4" t="s">
        <v>465</v>
      </c>
      <c r="D204" s="26" t="s">
        <v>137</v>
      </c>
      <c r="E204" s="14">
        <v>29</v>
      </c>
      <c r="F204" s="14">
        <v>74</v>
      </c>
      <c r="G204" s="14">
        <v>13</v>
      </c>
      <c r="H204" s="14"/>
      <c r="I204" s="14"/>
      <c r="J204" s="14">
        <v>1</v>
      </c>
      <c r="K204" s="14"/>
      <c r="L204" s="14"/>
      <c r="M204" s="30">
        <v>31</v>
      </c>
      <c r="N204" s="29">
        <f t="shared" si="60"/>
        <v>493</v>
      </c>
      <c r="O204" s="14">
        <f t="shared" si="61"/>
        <v>1258</v>
      </c>
      <c r="P204" s="14">
        <f t="shared" si="62"/>
        <v>962</v>
      </c>
      <c r="Q204" s="14">
        <f t="shared" si="63"/>
        <v>0</v>
      </c>
      <c r="R204" s="14">
        <f t="shared" si="64"/>
        <v>0</v>
      </c>
      <c r="S204" s="14">
        <f t="shared" si="65"/>
        <v>5</v>
      </c>
      <c r="T204" s="14">
        <f t="shared" si="66"/>
        <v>0</v>
      </c>
      <c r="U204" s="14">
        <f t="shared" si="67"/>
        <v>0</v>
      </c>
      <c r="V204" s="15">
        <f t="shared" si="68"/>
        <v>10</v>
      </c>
      <c r="W204" s="35">
        <f t="shared" si="69"/>
        <v>2728</v>
      </c>
    </row>
    <row r="205" spans="1:23">
      <c r="A205" s="25">
        <v>18</v>
      </c>
      <c r="B205" s="4" t="s">
        <v>466</v>
      </c>
      <c r="C205" s="4" t="s">
        <v>457</v>
      </c>
      <c r="D205" s="26" t="s">
        <v>396</v>
      </c>
      <c r="E205" s="14">
        <v>29</v>
      </c>
      <c r="F205" s="14">
        <v>72</v>
      </c>
      <c r="G205" s="14">
        <v>11</v>
      </c>
      <c r="H205" s="14"/>
      <c r="I205" s="14"/>
      <c r="J205" s="14">
        <v>1</v>
      </c>
      <c r="K205" s="14"/>
      <c r="L205" s="14"/>
      <c r="M205" s="30">
        <v>39</v>
      </c>
      <c r="N205" s="29">
        <f t="shared" si="60"/>
        <v>493</v>
      </c>
      <c r="O205" s="14">
        <f t="shared" si="61"/>
        <v>1224</v>
      </c>
      <c r="P205" s="14">
        <f t="shared" si="62"/>
        <v>792</v>
      </c>
      <c r="Q205" s="14">
        <f t="shared" si="63"/>
        <v>0</v>
      </c>
      <c r="R205" s="14">
        <f t="shared" si="64"/>
        <v>0</v>
      </c>
      <c r="S205" s="14">
        <f t="shared" si="65"/>
        <v>5</v>
      </c>
      <c r="T205" s="14">
        <f t="shared" si="66"/>
        <v>0</v>
      </c>
      <c r="U205" s="14">
        <f t="shared" si="67"/>
        <v>0</v>
      </c>
      <c r="V205" s="15">
        <f t="shared" si="68"/>
        <v>10</v>
      </c>
      <c r="W205" s="35">
        <f t="shared" si="69"/>
        <v>2524</v>
      </c>
    </row>
    <row r="206" spans="1:23">
      <c r="A206" s="37">
        <v>19</v>
      </c>
      <c r="B206" s="4" t="s">
        <v>467</v>
      </c>
      <c r="C206" s="4" t="s">
        <v>468</v>
      </c>
      <c r="D206" s="26" t="s">
        <v>389</v>
      </c>
      <c r="E206" s="14">
        <v>29</v>
      </c>
      <c r="F206" s="14">
        <v>59</v>
      </c>
      <c r="G206" s="14">
        <v>18</v>
      </c>
      <c r="H206" s="14"/>
      <c r="I206" s="14"/>
      <c r="J206" s="14"/>
      <c r="K206" s="14"/>
      <c r="L206" s="14"/>
      <c r="M206" s="30">
        <v>48</v>
      </c>
      <c r="N206" s="29">
        <f t="shared" si="60"/>
        <v>493</v>
      </c>
      <c r="O206" s="14">
        <f t="shared" si="61"/>
        <v>1003</v>
      </c>
      <c r="P206" s="14">
        <f t="shared" si="62"/>
        <v>1003</v>
      </c>
      <c r="Q206" s="14">
        <f t="shared" si="63"/>
        <v>0</v>
      </c>
      <c r="R206" s="14">
        <f t="shared" si="64"/>
        <v>0</v>
      </c>
      <c r="S206" s="14">
        <f t="shared" si="65"/>
        <v>0</v>
      </c>
      <c r="T206" s="14">
        <f t="shared" si="66"/>
        <v>0</v>
      </c>
      <c r="U206" s="14">
        <f t="shared" si="67"/>
        <v>0</v>
      </c>
      <c r="V206" s="15">
        <f t="shared" si="68"/>
        <v>10</v>
      </c>
      <c r="W206" s="35">
        <f t="shared" si="69"/>
        <v>2509</v>
      </c>
    </row>
    <row r="207" spans="1:23">
      <c r="A207" s="37">
        <v>20</v>
      </c>
      <c r="B207" s="4" t="s">
        <v>462</v>
      </c>
      <c r="C207" s="4" t="s">
        <v>469</v>
      </c>
      <c r="D207" s="26" t="s">
        <v>365</v>
      </c>
      <c r="E207" s="14">
        <v>19</v>
      </c>
      <c r="F207" s="14">
        <v>91</v>
      </c>
      <c r="G207" s="14">
        <v>6</v>
      </c>
      <c r="H207" s="14"/>
      <c r="I207" s="14"/>
      <c r="J207" s="14"/>
      <c r="K207" s="14"/>
      <c r="L207" s="14">
        <v>73</v>
      </c>
      <c r="M207" s="30">
        <v>53</v>
      </c>
      <c r="N207" s="29">
        <f t="shared" si="60"/>
        <v>323</v>
      </c>
      <c r="O207" s="14">
        <f t="shared" si="61"/>
        <v>1547</v>
      </c>
      <c r="P207" s="14">
        <f t="shared" si="62"/>
        <v>546</v>
      </c>
      <c r="Q207" s="14">
        <f t="shared" si="63"/>
        <v>0</v>
      </c>
      <c r="R207" s="14">
        <f t="shared" si="64"/>
        <v>0</v>
      </c>
      <c r="S207" s="14">
        <f t="shared" si="65"/>
        <v>0</v>
      </c>
      <c r="T207" s="14">
        <f t="shared" si="66"/>
        <v>0</v>
      </c>
      <c r="U207" s="14">
        <f t="shared" si="67"/>
        <v>17</v>
      </c>
      <c r="V207" s="15">
        <f t="shared" si="68"/>
        <v>20</v>
      </c>
      <c r="W207" s="35">
        <f t="shared" si="69"/>
        <v>2453</v>
      </c>
    </row>
    <row r="208" spans="1:23">
      <c r="A208" s="37">
        <v>21</v>
      </c>
      <c r="B208" s="4" t="s">
        <v>461</v>
      </c>
      <c r="C208" s="4" t="s">
        <v>470</v>
      </c>
      <c r="D208" s="26" t="s">
        <v>357</v>
      </c>
      <c r="E208" s="14">
        <v>29</v>
      </c>
      <c r="F208" s="14">
        <v>57</v>
      </c>
      <c r="G208" s="14">
        <v>18</v>
      </c>
      <c r="H208" s="14"/>
      <c r="I208" s="14"/>
      <c r="J208" s="14"/>
      <c r="K208" s="14"/>
      <c r="L208" s="14"/>
      <c r="M208" s="30">
        <v>34</v>
      </c>
      <c r="N208" s="29">
        <f t="shared" si="60"/>
        <v>493</v>
      </c>
      <c r="O208" s="14">
        <f t="shared" si="61"/>
        <v>969</v>
      </c>
      <c r="P208" s="14">
        <f t="shared" si="62"/>
        <v>969</v>
      </c>
      <c r="Q208" s="14">
        <f t="shared" si="63"/>
        <v>0</v>
      </c>
      <c r="R208" s="14">
        <f t="shared" si="64"/>
        <v>0</v>
      </c>
      <c r="S208" s="14">
        <f t="shared" si="65"/>
        <v>0</v>
      </c>
      <c r="T208" s="14">
        <f t="shared" si="66"/>
        <v>0</v>
      </c>
      <c r="U208" s="14">
        <f t="shared" si="67"/>
        <v>0</v>
      </c>
      <c r="V208" s="15">
        <f t="shared" si="68"/>
        <v>10</v>
      </c>
      <c r="W208" s="35">
        <f t="shared" si="69"/>
        <v>2441</v>
      </c>
    </row>
    <row r="209" spans="1:23">
      <c r="A209" s="25">
        <v>22</v>
      </c>
      <c r="B209" s="4" t="s">
        <v>619</v>
      </c>
      <c r="C209" s="4" t="s">
        <v>472</v>
      </c>
      <c r="D209" s="26" t="s">
        <v>354</v>
      </c>
      <c r="E209" s="14">
        <v>23</v>
      </c>
      <c r="F209" s="14">
        <v>59</v>
      </c>
      <c r="G209" s="14">
        <v>18</v>
      </c>
      <c r="H209" s="14"/>
      <c r="I209" s="14"/>
      <c r="J209" s="14">
        <v>1</v>
      </c>
      <c r="K209" s="14"/>
      <c r="L209" s="14"/>
      <c r="M209" s="30">
        <v>41</v>
      </c>
      <c r="N209" s="29">
        <f t="shared" si="60"/>
        <v>391</v>
      </c>
      <c r="O209" s="14">
        <f t="shared" si="61"/>
        <v>1003</v>
      </c>
      <c r="P209" s="14">
        <f t="shared" si="62"/>
        <v>1003</v>
      </c>
      <c r="Q209" s="14">
        <f t="shared" si="63"/>
        <v>0</v>
      </c>
      <c r="R209" s="14">
        <f t="shared" si="64"/>
        <v>0</v>
      </c>
      <c r="S209" s="14">
        <f t="shared" si="65"/>
        <v>5</v>
      </c>
      <c r="T209" s="14">
        <f t="shared" si="66"/>
        <v>0</v>
      </c>
      <c r="U209" s="14">
        <f t="shared" si="67"/>
        <v>0</v>
      </c>
      <c r="V209" s="15">
        <f t="shared" si="68"/>
        <v>10</v>
      </c>
      <c r="W209" s="35">
        <f t="shared" si="69"/>
        <v>2412</v>
      </c>
    </row>
    <row r="210" spans="1:23">
      <c r="A210" s="37">
        <v>23</v>
      </c>
      <c r="B210" s="4" t="s">
        <v>461</v>
      </c>
      <c r="C210" s="4" t="s">
        <v>506</v>
      </c>
      <c r="D210" s="26" t="s">
        <v>364</v>
      </c>
      <c r="E210" s="14">
        <v>29</v>
      </c>
      <c r="F210" s="14">
        <v>49</v>
      </c>
      <c r="G210" s="14">
        <v>17</v>
      </c>
      <c r="H210" s="14"/>
      <c r="I210" s="14"/>
      <c r="J210" s="14"/>
      <c r="K210" s="14"/>
      <c r="L210" s="14"/>
      <c r="M210" s="30">
        <v>36</v>
      </c>
      <c r="N210" s="29">
        <f t="shared" si="60"/>
        <v>493</v>
      </c>
      <c r="O210" s="14">
        <f t="shared" si="61"/>
        <v>833</v>
      </c>
      <c r="P210" s="14">
        <f t="shared" si="62"/>
        <v>833</v>
      </c>
      <c r="Q210" s="14">
        <f t="shared" si="63"/>
        <v>0</v>
      </c>
      <c r="R210" s="14">
        <f t="shared" si="64"/>
        <v>0</v>
      </c>
      <c r="S210" s="14">
        <f t="shared" si="65"/>
        <v>0</v>
      </c>
      <c r="T210" s="14">
        <f t="shared" si="66"/>
        <v>0</v>
      </c>
      <c r="U210" s="14">
        <f t="shared" si="67"/>
        <v>0</v>
      </c>
      <c r="V210" s="15">
        <f t="shared" si="68"/>
        <v>10</v>
      </c>
      <c r="W210" s="35">
        <f t="shared" si="69"/>
        <v>2169</v>
      </c>
    </row>
    <row r="211" spans="1:23">
      <c r="A211" s="37">
        <v>24</v>
      </c>
      <c r="B211" s="4" t="s">
        <v>476</v>
      </c>
      <c r="C211" s="4" t="s">
        <v>470</v>
      </c>
      <c r="D211" s="26" t="s">
        <v>359</v>
      </c>
      <c r="E211" s="14">
        <v>27</v>
      </c>
      <c r="F211" s="14">
        <v>49</v>
      </c>
      <c r="G211" s="14">
        <v>13</v>
      </c>
      <c r="H211" s="14"/>
      <c r="I211" s="14"/>
      <c r="J211" s="14">
        <v>1</v>
      </c>
      <c r="K211" s="14"/>
      <c r="L211" s="14"/>
      <c r="M211" s="30">
        <v>45</v>
      </c>
      <c r="N211" s="29">
        <f t="shared" si="60"/>
        <v>459</v>
      </c>
      <c r="O211" s="14">
        <f t="shared" si="61"/>
        <v>833</v>
      </c>
      <c r="P211" s="14">
        <f t="shared" si="62"/>
        <v>637</v>
      </c>
      <c r="Q211" s="14">
        <f t="shared" si="63"/>
        <v>0</v>
      </c>
      <c r="R211" s="14">
        <f t="shared" si="64"/>
        <v>0</v>
      </c>
      <c r="S211" s="14">
        <f t="shared" si="65"/>
        <v>5</v>
      </c>
      <c r="T211" s="14">
        <f t="shared" si="66"/>
        <v>0</v>
      </c>
      <c r="U211" s="14">
        <f t="shared" si="67"/>
        <v>0</v>
      </c>
      <c r="V211" s="15">
        <f t="shared" si="68"/>
        <v>10</v>
      </c>
      <c r="W211" s="35">
        <f t="shared" si="69"/>
        <v>1944</v>
      </c>
    </row>
    <row r="212" spans="1:23">
      <c r="A212" s="37">
        <v>25</v>
      </c>
      <c r="B212" s="4" t="s">
        <v>462</v>
      </c>
      <c r="C212" s="4" t="s">
        <v>463</v>
      </c>
      <c r="D212" s="26" t="s">
        <v>371</v>
      </c>
      <c r="E212" s="14">
        <v>29</v>
      </c>
      <c r="F212" s="14">
        <v>40</v>
      </c>
      <c r="G212" s="14">
        <v>18</v>
      </c>
      <c r="H212" s="14"/>
      <c r="I212" s="14"/>
      <c r="J212" s="14"/>
      <c r="K212" s="14"/>
      <c r="L212" s="14"/>
      <c r="M212" s="30">
        <v>52</v>
      </c>
      <c r="N212" s="29">
        <f t="shared" si="60"/>
        <v>493</v>
      </c>
      <c r="O212" s="14">
        <f t="shared" si="61"/>
        <v>680</v>
      </c>
      <c r="P212" s="14">
        <f t="shared" si="62"/>
        <v>680</v>
      </c>
      <c r="Q212" s="14">
        <f t="shared" si="63"/>
        <v>0</v>
      </c>
      <c r="R212" s="14">
        <f t="shared" si="64"/>
        <v>0</v>
      </c>
      <c r="S212" s="14">
        <f t="shared" si="65"/>
        <v>0</v>
      </c>
      <c r="T212" s="14">
        <f t="shared" si="66"/>
        <v>0</v>
      </c>
      <c r="U212" s="14">
        <f t="shared" si="67"/>
        <v>0</v>
      </c>
      <c r="V212" s="15">
        <f t="shared" si="68"/>
        <v>20</v>
      </c>
      <c r="W212" s="35">
        <f t="shared" si="69"/>
        <v>1873</v>
      </c>
    </row>
    <row r="213" spans="1:23">
      <c r="A213" s="25">
        <v>26</v>
      </c>
      <c r="B213" s="4" t="s">
        <v>479</v>
      </c>
      <c r="C213" s="4" t="s">
        <v>447</v>
      </c>
      <c r="D213" s="26" t="s">
        <v>137</v>
      </c>
      <c r="E213" s="14">
        <v>29</v>
      </c>
      <c r="F213" s="14">
        <v>39</v>
      </c>
      <c r="G213" s="14">
        <v>17</v>
      </c>
      <c r="H213" s="14"/>
      <c r="I213" s="14"/>
      <c r="J213" s="14"/>
      <c r="K213" s="14"/>
      <c r="L213" s="14"/>
      <c r="M213" s="30">
        <v>53</v>
      </c>
      <c r="N213" s="29">
        <f t="shared" si="60"/>
        <v>493</v>
      </c>
      <c r="O213" s="14">
        <f t="shared" si="61"/>
        <v>663</v>
      </c>
      <c r="P213" s="14">
        <f t="shared" si="62"/>
        <v>663</v>
      </c>
      <c r="Q213" s="14">
        <f t="shared" si="63"/>
        <v>0</v>
      </c>
      <c r="R213" s="14">
        <f t="shared" si="64"/>
        <v>0</v>
      </c>
      <c r="S213" s="14">
        <f t="shared" si="65"/>
        <v>0</v>
      </c>
      <c r="T213" s="14">
        <f t="shared" si="66"/>
        <v>0</v>
      </c>
      <c r="U213" s="14">
        <f t="shared" si="67"/>
        <v>0</v>
      </c>
      <c r="V213" s="15">
        <f t="shared" si="68"/>
        <v>20</v>
      </c>
      <c r="W213" s="35">
        <f t="shared" si="69"/>
        <v>1839</v>
      </c>
    </row>
    <row r="214" spans="1:23">
      <c r="A214" s="37">
        <v>27</v>
      </c>
      <c r="B214" s="4" t="s">
        <v>620</v>
      </c>
      <c r="C214" s="4" t="s">
        <v>481</v>
      </c>
      <c r="D214" s="26" t="s">
        <v>349</v>
      </c>
      <c r="E214" s="49">
        <v>29</v>
      </c>
      <c r="F214" s="49">
        <v>40</v>
      </c>
      <c r="G214" s="49">
        <v>14</v>
      </c>
      <c r="H214" s="49"/>
      <c r="I214" s="49"/>
      <c r="J214" s="49">
        <v>1</v>
      </c>
      <c r="K214" s="49"/>
      <c r="L214" s="49"/>
      <c r="M214" s="50">
        <v>36</v>
      </c>
      <c r="N214" s="29">
        <f t="shared" si="60"/>
        <v>493</v>
      </c>
      <c r="O214" s="14">
        <f t="shared" si="61"/>
        <v>680</v>
      </c>
      <c r="P214" s="14">
        <f t="shared" si="62"/>
        <v>560</v>
      </c>
      <c r="Q214" s="14">
        <f t="shared" si="63"/>
        <v>0</v>
      </c>
      <c r="R214" s="14">
        <f t="shared" si="64"/>
        <v>0</v>
      </c>
      <c r="S214" s="14">
        <f t="shared" si="65"/>
        <v>5</v>
      </c>
      <c r="T214" s="14">
        <f t="shared" si="66"/>
        <v>0</v>
      </c>
      <c r="U214" s="14">
        <f t="shared" si="67"/>
        <v>0</v>
      </c>
      <c r="V214" s="15">
        <f t="shared" si="68"/>
        <v>10</v>
      </c>
      <c r="W214" s="35">
        <f t="shared" si="69"/>
        <v>1748</v>
      </c>
    </row>
    <row r="215" spans="1:23">
      <c r="A215" s="37">
        <v>28</v>
      </c>
      <c r="B215" s="4" t="s">
        <v>482</v>
      </c>
      <c r="C215" s="4" t="s">
        <v>483</v>
      </c>
      <c r="D215" s="26" t="s">
        <v>365</v>
      </c>
      <c r="E215" s="14">
        <v>29</v>
      </c>
      <c r="F215" s="14">
        <v>33</v>
      </c>
      <c r="G215" s="14">
        <v>18</v>
      </c>
      <c r="H215" s="14"/>
      <c r="I215" s="14" t="s">
        <v>73</v>
      </c>
      <c r="J215" s="14">
        <v>1</v>
      </c>
      <c r="K215" s="14"/>
      <c r="L215" s="14"/>
      <c r="M215" s="30">
        <v>44</v>
      </c>
      <c r="N215" s="29">
        <f t="shared" si="60"/>
        <v>493</v>
      </c>
      <c r="O215" s="14">
        <f t="shared" si="61"/>
        <v>561</v>
      </c>
      <c r="P215" s="14">
        <f t="shared" si="62"/>
        <v>561</v>
      </c>
      <c r="Q215" s="14">
        <f t="shared" si="63"/>
        <v>0</v>
      </c>
      <c r="R215" s="14">
        <f t="shared" si="64"/>
        <v>15</v>
      </c>
      <c r="S215" s="14">
        <f t="shared" si="65"/>
        <v>5</v>
      </c>
      <c r="T215" s="14">
        <f t="shared" si="66"/>
        <v>0</v>
      </c>
      <c r="U215" s="14">
        <f t="shared" si="67"/>
        <v>0</v>
      </c>
      <c r="V215" s="15">
        <f t="shared" si="68"/>
        <v>10</v>
      </c>
      <c r="W215" s="35">
        <f t="shared" si="69"/>
        <v>1645</v>
      </c>
    </row>
    <row r="216" spans="1:23">
      <c r="A216" s="37">
        <v>29</v>
      </c>
      <c r="B216" s="4" t="s">
        <v>484</v>
      </c>
      <c r="C216" s="4" t="s">
        <v>443</v>
      </c>
      <c r="D216" s="26" t="s">
        <v>362</v>
      </c>
      <c r="E216" s="14">
        <v>29</v>
      </c>
      <c r="F216" s="14">
        <v>30</v>
      </c>
      <c r="G216" s="14">
        <v>18</v>
      </c>
      <c r="H216" s="14"/>
      <c r="I216" s="14"/>
      <c r="J216" s="14"/>
      <c r="K216" s="14"/>
      <c r="L216" s="14">
        <v>77</v>
      </c>
      <c r="M216" s="30">
        <v>59</v>
      </c>
      <c r="N216" s="29">
        <f t="shared" si="60"/>
        <v>493</v>
      </c>
      <c r="O216" s="14">
        <f t="shared" si="61"/>
        <v>510</v>
      </c>
      <c r="P216" s="14">
        <f t="shared" si="62"/>
        <v>510</v>
      </c>
      <c r="Q216" s="14">
        <f t="shared" si="63"/>
        <v>0</v>
      </c>
      <c r="R216" s="14">
        <f t="shared" si="64"/>
        <v>0</v>
      </c>
      <c r="S216" s="14">
        <f t="shared" si="65"/>
        <v>0</v>
      </c>
      <c r="T216" s="14">
        <f t="shared" si="66"/>
        <v>0</v>
      </c>
      <c r="U216" s="14">
        <f t="shared" si="67"/>
        <v>17</v>
      </c>
      <c r="V216" s="15">
        <f t="shared" si="68"/>
        <v>20</v>
      </c>
      <c r="W216" s="35">
        <f t="shared" si="69"/>
        <v>1550</v>
      </c>
    </row>
    <row r="217" spans="1:23">
      <c r="A217" s="25">
        <v>30</v>
      </c>
      <c r="B217" s="4" t="s">
        <v>447</v>
      </c>
      <c r="C217" s="4" t="s">
        <v>443</v>
      </c>
      <c r="D217" s="26" t="s">
        <v>377</v>
      </c>
      <c r="E217" s="14">
        <v>29</v>
      </c>
      <c r="F217" s="14">
        <v>49</v>
      </c>
      <c r="G217" s="14">
        <v>4</v>
      </c>
      <c r="H217" s="14"/>
      <c r="I217" s="14"/>
      <c r="J217" s="14">
        <v>2</v>
      </c>
      <c r="K217" s="14"/>
      <c r="L217" s="14"/>
      <c r="M217" s="30">
        <v>47</v>
      </c>
      <c r="N217" s="29">
        <f t="shared" si="60"/>
        <v>493</v>
      </c>
      <c r="O217" s="14">
        <f t="shared" si="61"/>
        <v>833</v>
      </c>
      <c r="P217" s="14">
        <f t="shared" si="62"/>
        <v>196</v>
      </c>
      <c r="Q217" s="14">
        <f t="shared" si="63"/>
        <v>0</v>
      </c>
      <c r="R217" s="14">
        <f t="shared" si="64"/>
        <v>0</v>
      </c>
      <c r="S217" s="14">
        <f t="shared" si="65"/>
        <v>10</v>
      </c>
      <c r="T217" s="14">
        <f t="shared" si="66"/>
        <v>0</v>
      </c>
      <c r="U217" s="14">
        <f t="shared" si="67"/>
        <v>0</v>
      </c>
      <c r="V217" s="15">
        <f t="shared" si="68"/>
        <v>10</v>
      </c>
      <c r="W217" s="35">
        <f t="shared" si="69"/>
        <v>1542</v>
      </c>
    </row>
    <row r="218" spans="1:23">
      <c r="A218" s="37">
        <v>31</v>
      </c>
      <c r="B218" s="4" t="s">
        <v>485</v>
      </c>
      <c r="C218" s="4" t="s">
        <v>486</v>
      </c>
      <c r="D218" s="26" t="s">
        <v>350</v>
      </c>
      <c r="E218" s="14">
        <v>19</v>
      </c>
      <c r="F218" s="14">
        <v>30</v>
      </c>
      <c r="G218" s="14">
        <v>18</v>
      </c>
      <c r="H218" s="14"/>
      <c r="I218" s="14" t="s">
        <v>73</v>
      </c>
      <c r="J218" s="14">
        <v>3</v>
      </c>
      <c r="K218" s="14"/>
      <c r="L218" s="14"/>
      <c r="M218" s="30">
        <v>37</v>
      </c>
      <c r="N218" s="29">
        <f t="shared" si="60"/>
        <v>323</v>
      </c>
      <c r="O218" s="14">
        <f t="shared" si="61"/>
        <v>510</v>
      </c>
      <c r="P218" s="14">
        <f t="shared" si="62"/>
        <v>510</v>
      </c>
      <c r="Q218" s="14">
        <f t="shared" si="63"/>
        <v>0</v>
      </c>
      <c r="R218" s="14">
        <f t="shared" si="64"/>
        <v>15</v>
      </c>
      <c r="S218" s="14">
        <f t="shared" si="65"/>
        <v>20</v>
      </c>
      <c r="T218" s="14">
        <f t="shared" si="66"/>
        <v>0</v>
      </c>
      <c r="U218" s="14">
        <f t="shared" si="67"/>
        <v>0</v>
      </c>
      <c r="V218" s="15">
        <f t="shared" si="68"/>
        <v>10</v>
      </c>
      <c r="W218" s="35">
        <f t="shared" si="69"/>
        <v>1388</v>
      </c>
    </row>
    <row r="219" spans="1:23">
      <c r="A219" s="37">
        <v>32</v>
      </c>
      <c r="B219" s="4" t="s">
        <v>487</v>
      </c>
      <c r="C219" s="4" t="s">
        <v>488</v>
      </c>
      <c r="D219" s="26" t="s">
        <v>356</v>
      </c>
      <c r="E219" s="14">
        <v>29</v>
      </c>
      <c r="F219" s="14">
        <v>40</v>
      </c>
      <c r="G219" s="14">
        <v>3</v>
      </c>
      <c r="H219" s="14"/>
      <c r="I219" s="14"/>
      <c r="J219" s="14"/>
      <c r="K219" s="14"/>
      <c r="L219" s="14"/>
      <c r="M219" s="30">
        <v>45</v>
      </c>
      <c r="N219" s="29">
        <f t="shared" si="60"/>
        <v>493</v>
      </c>
      <c r="O219" s="14">
        <f t="shared" si="61"/>
        <v>680</v>
      </c>
      <c r="P219" s="14">
        <f t="shared" si="62"/>
        <v>120</v>
      </c>
      <c r="Q219" s="14">
        <f t="shared" si="63"/>
        <v>0</v>
      </c>
      <c r="R219" s="14">
        <f t="shared" si="64"/>
        <v>0</v>
      </c>
      <c r="S219" s="14">
        <f t="shared" si="65"/>
        <v>0</v>
      </c>
      <c r="T219" s="14">
        <f t="shared" si="66"/>
        <v>0</v>
      </c>
      <c r="U219" s="14">
        <f t="shared" si="67"/>
        <v>0</v>
      </c>
      <c r="V219" s="15">
        <f t="shared" si="68"/>
        <v>10</v>
      </c>
      <c r="W219" s="35">
        <f t="shared" si="69"/>
        <v>1303</v>
      </c>
    </row>
    <row r="220" spans="1:23">
      <c r="A220" s="37">
        <v>33</v>
      </c>
      <c r="B220" s="4" t="s">
        <v>484</v>
      </c>
      <c r="C220" s="4" t="s">
        <v>457</v>
      </c>
      <c r="D220" s="26" t="s">
        <v>356</v>
      </c>
      <c r="E220" s="14">
        <v>29</v>
      </c>
      <c r="F220" s="14">
        <v>33</v>
      </c>
      <c r="G220" s="14">
        <v>5</v>
      </c>
      <c r="H220" s="14">
        <v>4</v>
      </c>
      <c r="I220" s="14" t="s">
        <v>73</v>
      </c>
      <c r="J220" s="14">
        <v>2</v>
      </c>
      <c r="K220" s="14"/>
      <c r="L220" s="14"/>
      <c r="M220" s="30">
        <v>39</v>
      </c>
      <c r="N220" s="29">
        <f t="shared" ref="N220:N251" si="70">E220*17</f>
        <v>493</v>
      </c>
      <c r="O220" s="14">
        <f t="shared" ref="O220:O251" si="71">F220*17</f>
        <v>561</v>
      </c>
      <c r="P220" s="14">
        <f t="shared" ref="P220:P251" si="72">IF(G220&gt;17,F220*17,F220*G220)</f>
        <v>165</v>
      </c>
      <c r="Q220" s="14">
        <f t="shared" ref="Q220:Q251" si="73">IF(H220="",0,IF(H220&gt;3,20+((H220-3)*10),0))</f>
        <v>30</v>
      </c>
      <c r="R220" s="14">
        <f t="shared" ref="R220:R251" si="74">IF(I220="",0,15)</f>
        <v>15</v>
      </c>
      <c r="S220" s="14">
        <f t="shared" ref="S220:S251" si="75">IF(J220&lt;3,J220*5,10+(J220-2)*10)</f>
        <v>10</v>
      </c>
      <c r="T220" s="14">
        <f t="shared" ref="T220:T251" si="76">K220*10</f>
        <v>0</v>
      </c>
      <c r="U220" s="14">
        <f t="shared" ref="U220:U251" si="77">IF(L220&gt;69,17,IF(L220&gt;66,15,IF(L220&gt;59,12,IF(L220&gt;49,10,0))))</f>
        <v>0</v>
      </c>
      <c r="V220" s="15">
        <f t="shared" ref="V220:V251" si="78">IF(M220="",0,IF(M220&gt;50,20,10))</f>
        <v>10</v>
      </c>
      <c r="W220" s="35">
        <f t="shared" ref="W220:W251" si="79">SUM(N220:V220)</f>
        <v>1284</v>
      </c>
    </row>
    <row r="221" spans="1:23">
      <c r="A221" s="25">
        <v>34</v>
      </c>
      <c r="B221" s="4" t="s">
        <v>484</v>
      </c>
      <c r="C221" s="4" t="s">
        <v>489</v>
      </c>
      <c r="D221" s="26" t="s">
        <v>137</v>
      </c>
      <c r="E221" s="14">
        <v>29</v>
      </c>
      <c r="F221" s="14">
        <v>20</v>
      </c>
      <c r="G221" s="14">
        <v>18</v>
      </c>
      <c r="H221" s="14"/>
      <c r="I221" s="14" t="s">
        <v>73</v>
      </c>
      <c r="J221" s="14">
        <v>3</v>
      </c>
      <c r="K221" s="14"/>
      <c r="L221" s="14"/>
      <c r="M221" s="30">
        <v>44</v>
      </c>
      <c r="N221" s="29">
        <f t="shared" si="70"/>
        <v>493</v>
      </c>
      <c r="O221" s="14">
        <f t="shared" si="71"/>
        <v>340</v>
      </c>
      <c r="P221" s="14">
        <f t="shared" si="72"/>
        <v>340</v>
      </c>
      <c r="Q221" s="14">
        <f t="shared" si="73"/>
        <v>0</v>
      </c>
      <c r="R221" s="14">
        <f t="shared" si="74"/>
        <v>15</v>
      </c>
      <c r="S221" s="14">
        <f t="shared" si="75"/>
        <v>20</v>
      </c>
      <c r="T221" s="14">
        <f t="shared" si="76"/>
        <v>0</v>
      </c>
      <c r="U221" s="14">
        <f t="shared" si="77"/>
        <v>0</v>
      </c>
      <c r="V221" s="15">
        <f t="shared" si="78"/>
        <v>10</v>
      </c>
      <c r="W221" s="35">
        <f t="shared" si="79"/>
        <v>1218</v>
      </c>
    </row>
    <row r="222" spans="1:23">
      <c r="A222" s="37">
        <v>35</v>
      </c>
      <c r="B222" s="4" t="s">
        <v>490</v>
      </c>
      <c r="C222" s="4" t="s">
        <v>491</v>
      </c>
      <c r="D222" s="26" t="s">
        <v>137</v>
      </c>
      <c r="E222" s="14">
        <v>29</v>
      </c>
      <c r="F222" s="14">
        <v>20</v>
      </c>
      <c r="G222" s="14">
        <v>12</v>
      </c>
      <c r="H222" s="14"/>
      <c r="I222" s="14"/>
      <c r="J222" s="14"/>
      <c r="K222" s="14"/>
      <c r="L222" s="14"/>
      <c r="M222" s="30">
        <v>56</v>
      </c>
      <c r="N222" s="29">
        <f t="shared" si="70"/>
        <v>493</v>
      </c>
      <c r="O222" s="14">
        <f t="shared" si="71"/>
        <v>340</v>
      </c>
      <c r="P222" s="14">
        <f t="shared" si="72"/>
        <v>240</v>
      </c>
      <c r="Q222" s="14">
        <f t="shared" si="73"/>
        <v>0</v>
      </c>
      <c r="R222" s="14">
        <f t="shared" si="74"/>
        <v>0</v>
      </c>
      <c r="S222" s="14">
        <f t="shared" si="75"/>
        <v>0</v>
      </c>
      <c r="T222" s="14">
        <f t="shared" si="76"/>
        <v>0</v>
      </c>
      <c r="U222" s="14">
        <f t="shared" si="77"/>
        <v>0</v>
      </c>
      <c r="V222" s="15">
        <f t="shared" si="78"/>
        <v>20</v>
      </c>
      <c r="W222" s="35">
        <f t="shared" si="79"/>
        <v>1093</v>
      </c>
    </row>
    <row r="223" spans="1:23">
      <c r="A223" s="37">
        <v>36</v>
      </c>
      <c r="B223" s="4" t="s">
        <v>492</v>
      </c>
      <c r="C223" s="4" t="s">
        <v>493</v>
      </c>
      <c r="D223" s="26" t="s">
        <v>395</v>
      </c>
      <c r="E223" s="14">
        <v>29</v>
      </c>
      <c r="F223" s="14">
        <v>19</v>
      </c>
      <c r="G223" s="14">
        <v>11</v>
      </c>
      <c r="H223" s="14">
        <v>4</v>
      </c>
      <c r="I223" s="14" t="s">
        <v>73</v>
      </c>
      <c r="J223" s="14">
        <v>2</v>
      </c>
      <c r="K223" s="14"/>
      <c r="L223" s="14"/>
      <c r="M223" s="30">
        <v>40</v>
      </c>
      <c r="N223" s="29">
        <f t="shared" si="70"/>
        <v>493</v>
      </c>
      <c r="O223" s="14">
        <f t="shared" si="71"/>
        <v>323</v>
      </c>
      <c r="P223" s="14">
        <f t="shared" si="72"/>
        <v>209</v>
      </c>
      <c r="Q223" s="14">
        <f t="shared" si="73"/>
        <v>30</v>
      </c>
      <c r="R223" s="14">
        <f t="shared" si="74"/>
        <v>15</v>
      </c>
      <c r="S223" s="14">
        <f t="shared" si="75"/>
        <v>10</v>
      </c>
      <c r="T223" s="14">
        <f t="shared" si="76"/>
        <v>0</v>
      </c>
      <c r="U223" s="14">
        <f t="shared" si="77"/>
        <v>0</v>
      </c>
      <c r="V223" s="15">
        <f t="shared" si="78"/>
        <v>10</v>
      </c>
      <c r="W223" s="35">
        <f t="shared" si="79"/>
        <v>1090</v>
      </c>
    </row>
    <row r="224" spans="1:23">
      <c r="A224" s="37">
        <v>37</v>
      </c>
      <c r="B224" s="4" t="s">
        <v>457</v>
      </c>
      <c r="C224" s="4" t="s">
        <v>445</v>
      </c>
      <c r="D224" s="26" t="s">
        <v>356</v>
      </c>
      <c r="E224" s="14">
        <v>29</v>
      </c>
      <c r="F224" s="14">
        <v>14</v>
      </c>
      <c r="G224" s="14">
        <v>18</v>
      </c>
      <c r="H224" s="14">
        <v>4</v>
      </c>
      <c r="I224" s="14"/>
      <c r="J224" s="14">
        <v>4</v>
      </c>
      <c r="K224" s="14"/>
      <c r="L224" s="14"/>
      <c r="M224" s="30">
        <v>34</v>
      </c>
      <c r="N224" s="29">
        <f t="shared" si="70"/>
        <v>493</v>
      </c>
      <c r="O224" s="14">
        <f t="shared" si="71"/>
        <v>238</v>
      </c>
      <c r="P224" s="14">
        <f t="shared" si="72"/>
        <v>238</v>
      </c>
      <c r="Q224" s="14">
        <f t="shared" si="73"/>
        <v>30</v>
      </c>
      <c r="R224" s="14">
        <f t="shared" si="74"/>
        <v>0</v>
      </c>
      <c r="S224" s="14">
        <f t="shared" si="75"/>
        <v>30</v>
      </c>
      <c r="T224" s="14">
        <f t="shared" si="76"/>
        <v>0</v>
      </c>
      <c r="U224" s="14">
        <f t="shared" si="77"/>
        <v>0</v>
      </c>
      <c r="V224" s="15">
        <f t="shared" si="78"/>
        <v>10</v>
      </c>
      <c r="W224" s="35">
        <f t="shared" si="79"/>
        <v>1039</v>
      </c>
    </row>
    <row r="225" spans="1:23">
      <c r="A225" s="25">
        <v>38</v>
      </c>
      <c r="B225" s="4" t="s">
        <v>494</v>
      </c>
      <c r="C225" s="4" t="s">
        <v>495</v>
      </c>
      <c r="D225" s="26" t="s">
        <v>358</v>
      </c>
      <c r="E225" s="14">
        <v>9</v>
      </c>
      <c r="F225" s="14">
        <v>41</v>
      </c>
      <c r="G225" s="14"/>
      <c r="H225" s="14"/>
      <c r="I225" s="14"/>
      <c r="J225" s="14"/>
      <c r="K225" s="14"/>
      <c r="L225" s="14"/>
      <c r="M225" s="30">
        <v>47</v>
      </c>
      <c r="N225" s="29">
        <f t="shared" si="70"/>
        <v>153</v>
      </c>
      <c r="O225" s="14">
        <f t="shared" si="71"/>
        <v>697</v>
      </c>
      <c r="P225" s="14">
        <f t="shared" si="72"/>
        <v>0</v>
      </c>
      <c r="Q225" s="14">
        <f t="shared" si="73"/>
        <v>0</v>
      </c>
      <c r="R225" s="14">
        <f t="shared" si="74"/>
        <v>0</v>
      </c>
      <c r="S225" s="14">
        <f t="shared" si="75"/>
        <v>0</v>
      </c>
      <c r="T225" s="14">
        <f t="shared" si="76"/>
        <v>0</v>
      </c>
      <c r="U225" s="14">
        <f t="shared" si="77"/>
        <v>0</v>
      </c>
      <c r="V225" s="15">
        <f t="shared" si="78"/>
        <v>10</v>
      </c>
      <c r="W225" s="35">
        <f t="shared" si="79"/>
        <v>860</v>
      </c>
    </row>
    <row r="226" spans="1:23">
      <c r="A226" s="37">
        <v>39</v>
      </c>
      <c r="B226" s="4" t="s">
        <v>496</v>
      </c>
      <c r="C226" s="4" t="s">
        <v>457</v>
      </c>
      <c r="D226" s="26" t="s">
        <v>358</v>
      </c>
      <c r="E226" s="14">
        <v>19</v>
      </c>
      <c r="F226" s="14">
        <v>15</v>
      </c>
      <c r="G226" s="14">
        <v>17</v>
      </c>
      <c r="H226" s="14"/>
      <c r="I226" s="14"/>
      <c r="J226" s="14"/>
      <c r="K226" s="14"/>
      <c r="L226" s="14">
        <v>80</v>
      </c>
      <c r="M226" s="30">
        <v>47</v>
      </c>
      <c r="N226" s="29">
        <f t="shared" si="70"/>
        <v>323</v>
      </c>
      <c r="O226" s="14">
        <f t="shared" si="71"/>
        <v>255</v>
      </c>
      <c r="P226" s="14">
        <f t="shared" si="72"/>
        <v>255</v>
      </c>
      <c r="Q226" s="14">
        <f t="shared" si="73"/>
        <v>0</v>
      </c>
      <c r="R226" s="14">
        <f t="shared" si="74"/>
        <v>0</v>
      </c>
      <c r="S226" s="14">
        <f t="shared" si="75"/>
        <v>0</v>
      </c>
      <c r="T226" s="14">
        <f t="shared" si="76"/>
        <v>0</v>
      </c>
      <c r="U226" s="14">
        <f t="shared" si="77"/>
        <v>17</v>
      </c>
      <c r="V226" s="15">
        <f t="shared" si="78"/>
        <v>10</v>
      </c>
      <c r="W226" s="35">
        <f t="shared" si="79"/>
        <v>860</v>
      </c>
    </row>
    <row r="227" spans="1:23">
      <c r="A227" s="37">
        <v>40</v>
      </c>
      <c r="B227" s="4" t="s">
        <v>462</v>
      </c>
      <c r="C227" s="4" t="s">
        <v>497</v>
      </c>
      <c r="D227" s="26" t="s">
        <v>369</v>
      </c>
      <c r="E227" s="14">
        <v>29</v>
      </c>
      <c r="F227" s="14">
        <v>10</v>
      </c>
      <c r="G227" s="14">
        <v>18</v>
      </c>
      <c r="H227" s="14"/>
      <c r="I227" s="14" t="s">
        <v>73</v>
      </c>
      <c r="J227" s="14"/>
      <c r="K227" s="14"/>
      <c r="L227" s="14"/>
      <c r="M227" s="30">
        <v>44</v>
      </c>
      <c r="N227" s="29">
        <f t="shared" si="70"/>
        <v>493</v>
      </c>
      <c r="O227" s="14">
        <f t="shared" si="71"/>
        <v>170</v>
      </c>
      <c r="P227" s="14">
        <f t="shared" si="72"/>
        <v>170</v>
      </c>
      <c r="Q227" s="14">
        <f t="shared" si="73"/>
        <v>0</v>
      </c>
      <c r="R227" s="14">
        <f t="shared" si="74"/>
        <v>15</v>
      </c>
      <c r="S227" s="14">
        <f t="shared" si="75"/>
        <v>0</v>
      </c>
      <c r="T227" s="14">
        <f t="shared" si="76"/>
        <v>0</v>
      </c>
      <c r="U227" s="14">
        <f t="shared" si="77"/>
        <v>0</v>
      </c>
      <c r="V227" s="15">
        <f t="shared" si="78"/>
        <v>10</v>
      </c>
      <c r="W227" s="35">
        <f t="shared" si="79"/>
        <v>858</v>
      </c>
    </row>
    <row r="228" spans="1:23">
      <c r="A228" s="37">
        <v>41</v>
      </c>
      <c r="B228" s="4" t="s">
        <v>451</v>
      </c>
      <c r="C228" s="4" t="s">
        <v>498</v>
      </c>
      <c r="D228" s="26" t="s">
        <v>87</v>
      </c>
      <c r="E228" s="14">
        <v>29</v>
      </c>
      <c r="F228" s="14">
        <v>20</v>
      </c>
      <c r="G228" s="14"/>
      <c r="H228" s="14"/>
      <c r="I228" s="14"/>
      <c r="J228" s="14"/>
      <c r="K228" s="14"/>
      <c r="L228" s="14"/>
      <c r="M228" s="30">
        <v>53</v>
      </c>
      <c r="N228" s="29">
        <f t="shared" si="70"/>
        <v>493</v>
      </c>
      <c r="O228" s="14">
        <f t="shared" si="71"/>
        <v>340</v>
      </c>
      <c r="P228" s="14">
        <f t="shared" si="72"/>
        <v>0</v>
      </c>
      <c r="Q228" s="14">
        <f t="shared" si="73"/>
        <v>0</v>
      </c>
      <c r="R228" s="14">
        <f t="shared" si="74"/>
        <v>0</v>
      </c>
      <c r="S228" s="14">
        <f t="shared" si="75"/>
        <v>0</v>
      </c>
      <c r="T228" s="14">
        <f t="shared" si="76"/>
        <v>0</v>
      </c>
      <c r="U228" s="14">
        <f t="shared" si="77"/>
        <v>0</v>
      </c>
      <c r="V228" s="15">
        <f t="shared" si="78"/>
        <v>20</v>
      </c>
      <c r="W228" s="35">
        <f t="shared" si="79"/>
        <v>853</v>
      </c>
    </row>
    <row r="229" spans="1:23">
      <c r="A229" s="25">
        <v>42</v>
      </c>
      <c r="B229" s="4" t="s">
        <v>621</v>
      </c>
      <c r="C229" s="4" t="s">
        <v>498</v>
      </c>
      <c r="D229" s="26" t="s">
        <v>370</v>
      </c>
      <c r="E229" s="14">
        <v>9</v>
      </c>
      <c r="F229" s="14">
        <v>29</v>
      </c>
      <c r="G229" s="14">
        <v>4</v>
      </c>
      <c r="H229" s="14"/>
      <c r="I229" s="14" t="s">
        <v>73</v>
      </c>
      <c r="J229" s="14">
        <v>3</v>
      </c>
      <c r="K229" s="14"/>
      <c r="L229" s="14"/>
      <c r="M229" s="30">
        <v>37</v>
      </c>
      <c r="N229" s="29">
        <f t="shared" si="70"/>
        <v>153</v>
      </c>
      <c r="O229" s="14">
        <f t="shared" si="71"/>
        <v>493</v>
      </c>
      <c r="P229" s="14">
        <f t="shared" si="72"/>
        <v>116</v>
      </c>
      <c r="Q229" s="14">
        <f t="shared" si="73"/>
        <v>0</v>
      </c>
      <c r="R229" s="14">
        <f t="shared" si="74"/>
        <v>15</v>
      </c>
      <c r="S229" s="14">
        <f t="shared" si="75"/>
        <v>20</v>
      </c>
      <c r="T229" s="14">
        <f t="shared" si="76"/>
        <v>0</v>
      </c>
      <c r="U229" s="14">
        <f t="shared" si="77"/>
        <v>0</v>
      </c>
      <c r="V229" s="15">
        <f t="shared" si="78"/>
        <v>10</v>
      </c>
      <c r="W229" s="35">
        <f t="shared" si="79"/>
        <v>807</v>
      </c>
    </row>
    <row r="230" spans="1:23">
      <c r="A230" s="37">
        <v>43</v>
      </c>
      <c r="B230" s="4" t="s">
        <v>500</v>
      </c>
      <c r="C230" s="4" t="s">
        <v>501</v>
      </c>
      <c r="D230" s="26" t="s">
        <v>88</v>
      </c>
      <c r="E230" s="14">
        <v>29</v>
      </c>
      <c r="F230" s="14">
        <v>10</v>
      </c>
      <c r="G230" s="14">
        <v>10</v>
      </c>
      <c r="H230" s="14"/>
      <c r="I230" s="14"/>
      <c r="J230" s="14">
        <v>1</v>
      </c>
      <c r="K230" s="14"/>
      <c r="L230" s="14"/>
      <c r="M230" s="30">
        <v>44</v>
      </c>
      <c r="N230" s="29">
        <f t="shared" si="70"/>
        <v>493</v>
      </c>
      <c r="O230" s="14">
        <f t="shared" si="71"/>
        <v>170</v>
      </c>
      <c r="P230" s="14">
        <f t="shared" si="72"/>
        <v>100</v>
      </c>
      <c r="Q230" s="14">
        <f t="shared" si="73"/>
        <v>0</v>
      </c>
      <c r="R230" s="14">
        <f t="shared" si="74"/>
        <v>0</v>
      </c>
      <c r="S230" s="14">
        <f t="shared" si="75"/>
        <v>5</v>
      </c>
      <c r="T230" s="14">
        <f t="shared" si="76"/>
        <v>0</v>
      </c>
      <c r="U230" s="14">
        <f t="shared" si="77"/>
        <v>0</v>
      </c>
      <c r="V230" s="15">
        <f t="shared" si="78"/>
        <v>10</v>
      </c>
      <c r="W230" s="35">
        <f t="shared" si="79"/>
        <v>778</v>
      </c>
    </row>
    <row r="231" spans="1:23">
      <c r="A231" s="37">
        <v>44</v>
      </c>
      <c r="B231" s="4" t="s">
        <v>502</v>
      </c>
      <c r="C231" s="4" t="s">
        <v>503</v>
      </c>
      <c r="D231" s="26" t="s">
        <v>407</v>
      </c>
      <c r="E231" s="14">
        <v>29</v>
      </c>
      <c r="F231" s="14">
        <v>4</v>
      </c>
      <c r="G231" s="14">
        <v>18</v>
      </c>
      <c r="H231" s="14"/>
      <c r="I231" s="14"/>
      <c r="J231" s="14"/>
      <c r="K231" s="14"/>
      <c r="L231" s="14"/>
      <c r="M231" s="30">
        <v>57</v>
      </c>
      <c r="N231" s="29">
        <f t="shared" si="70"/>
        <v>493</v>
      </c>
      <c r="O231" s="14">
        <f t="shared" si="71"/>
        <v>68</v>
      </c>
      <c r="P231" s="14">
        <f t="shared" si="72"/>
        <v>68</v>
      </c>
      <c r="Q231" s="14">
        <f t="shared" si="73"/>
        <v>0</v>
      </c>
      <c r="R231" s="14">
        <f t="shared" si="74"/>
        <v>0</v>
      </c>
      <c r="S231" s="14">
        <f t="shared" si="75"/>
        <v>0</v>
      </c>
      <c r="T231" s="14">
        <f t="shared" si="76"/>
        <v>0</v>
      </c>
      <c r="U231" s="14">
        <f t="shared" si="77"/>
        <v>0</v>
      </c>
      <c r="V231" s="15">
        <f t="shared" si="78"/>
        <v>20</v>
      </c>
      <c r="W231" s="35">
        <f t="shared" si="79"/>
        <v>649</v>
      </c>
    </row>
    <row r="232" spans="1:23">
      <c r="A232" s="37">
        <v>45</v>
      </c>
      <c r="B232" s="4" t="s">
        <v>491</v>
      </c>
      <c r="C232" s="4" t="s">
        <v>443</v>
      </c>
      <c r="D232" s="26" t="s">
        <v>137</v>
      </c>
      <c r="E232" s="14">
        <v>23</v>
      </c>
      <c r="F232" s="14">
        <v>6</v>
      </c>
      <c r="G232" s="14">
        <v>10</v>
      </c>
      <c r="H232" s="14">
        <v>4</v>
      </c>
      <c r="I232" s="14"/>
      <c r="J232" s="14">
        <v>2</v>
      </c>
      <c r="K232" s="14"/>
      <c r="L232" s="14"/>
      <c r="M232" s="30">
        <v>37</v>
      </c>
      <c r="N232" s="29">
        <f t="shared" si="70"/>
        <v>391</v>
      </c>
      <c r="O232" s="14">
        <f t="shared" si="71"/>
        <v>102</v>
      </c>
      <c r="P232" s="14">
        <f t="shared" si="72"/>
        <v>60</v>
      </c>
      <c r="Q232" s="14">
        <f t="shared" si="73"/>
        <v>30</v>
      </c>
      <c r="R232" s="14">
        <f t="shared" si="74"/>
        <v>0</v>
      </c>
      <c r="S232" s="14">
        <f t="shared" si="75"/>
        <v>10</v>
      </c>
      <c r="T232" s="14">
        <f t="shared" si="76"/>
        <v>0</v>
      </c>
      <c r="U232" s="14">
        <f t="shared" si="77"/>
        <v>0</v>
      </c>
      <c r="V232" s="15">
        <f t="shared" si="78"/>
        <v>10</v>
      </c>
      <c r="W232" s="35">
        <f t="shared" si="79"/>
        <v>603</v>
      </c>
    </row>
    <row r="233" spans="1:23">
      <c r="A233" s="25">
        <v>46</v>
      </c>
      <c r="B233" s="4" t="s">
        <v>499</v>
      </c>
      <c r="C233" s="4" t="s">
        <v>470</v>
      </c>
      <c r="D233" s="26" t="s">
        <v>374</v>
      </c>
      <c r="E233" s="14">
        <v>29</v>
      </c>
      <c r="F233" s="14"/>
      <c r="G233" s="14"/>
      <c r="H233" s="14">
        <v>4</v>
      </c>
      <c r="I233" s="14" t="s">
        <v>73</v>
      </c>
      <c r="J233" s="14">
        <v>3</v>
      </c>
      <c r="K233" s="14"/>
      <c r="L233" s="14"/>
      <c r="M233" s="30">
        <v>43</v>
      </c>
      <c r="N233" s="29">
        <f t="shared" si="70"/>
        <v>493</v>
      </c>
      <c r="O233" s="14">
        <f t="shared" si="71"/>
        <v>0</v>
      </c>
      <c r="P233" s="14">
        <f t="shared" si="72"/>
        <v>0</v>
      </c>
      <c r="Q233" s="14">
        <f t="shared" si="73"/>
        <v>30</v>
      </c>
      <c r="R233" s="14">
        <f t="shared" si="74"/>
        <v>15</v>
      </c>
      <c r="S233" s="14">
        <f t="shared" si="75"/>
        <v>20</v>
      </c>
      <c r="T233" s="14">
        <f t="shared" si="76"/>
        <v>0</v>
      </c>
      <c r="U233" s="14">
        <f t="shared" si="77"/>
        <v>0</v>
      </c>
      <c r="V233" s="15">
        <f t="shared" si="78"/>
        <v>10</v>
      </c>
      <c r="W233" s="35">
        <f t="shared" si="79"/>
        <v>568</v>
      </c>
    </row>
    <row r="234" spans="1:23">
      <c r="A234" s="37">
        <v>47</v>
      </c>
      <c r="B234" s="4" t="s">
        <v>504</v>
      </c>
      <c r="C234" s="4" t="s">
        <v>470</v>
      </c>
      <c r="D234" s="26" t="s">
        <v>398</v>
      </c>
      <c r="E234" s="14">
        <v>29</v>
      </c>
      <c r="F234" s="14"/>
      <c r="G234" s="14"/>
      <c r="H234" s="14">
        <v>4</v>
      </c>
      <c r="I234" s="14"/>
      <c r="J234" s="14">
        <v>4</v>
      </c>
      <c r="K234" s="14"/>
      <c r="L234" s="14"/>
      <c r="M234" s="30">
        <v>35</v>
      </c>
      <c r="N234" s="29">
        <f t="shared" si="70"/>
        <v>493</v>
      </c>
      <c r="O234" s="14">
        <f t="shared" si="71"/>
        <v>0</v>
      </c>
      <c r="P234" s="14">
        <f t="shared" si="72"/>
        <v>0</v>
      </c>
      <c r="Q234" s="14">
        <f t="shared" si="73"/>
        <v>30</v>
      </c>
      <c r="R234" s="14">
        <f t="shared" si="74"/>
        <v>0</v>
      </c>
      <c r="S234" s="14">
        <f t="shared" si="75"/>
        <v>30</v>
      </c>
      <c r="T234" s="14">
        <f t="shared" si="76"/>
        <v>0</v>
      </c>
      <c r="U234" s="14">
        <f t="shared" si="77"/>
        <v>0</v>
      </c>
      <c r="V234" s="15">
        <f t="shared" si="78"/>
        <v>10</v>
      </c>
      <c r="W234" s="35">
        <f t="shared" si="79"/>
        <v>563</v>
      </c>
    </row>
    <row r="235" spans="1:23">
      <c r="A235" s="37">
        <v>48</v>
      </c>
      <c r="B235" s="4" t="s">
        <v>462</v>
      </c>
      <c r="C235" s="4" t="s">
        <v>622</v>
      </c>
      <c r="D235" s="26" t="s">
        <v>370</v>
      </c>
      <c r="E235" s="14">
        <v>29</v>
      </c>
      <c r="F235" s="14"/>
      <c r="G235" s="14"/>
      <c r="H235" s="14">
        <v>5</v>
      </c>
      <c r="I235" s="14"/>
      <c r="J235" s="14">
        <v>2</v>
      </c>
      <c r="K235" s="14"/>
      <c r="L235" s="14"/>
      <c r="M235" s="30">
        <v>42</v>
      </c>
      <c r="N235" s="29">
        <f t="shared" si="70"/>
        <v>493</v>
      </c>
      <c r="O235" s="14">
        <f t="shared" si="71"/>
        <v>0</v>
      </c>
      <c r="P235" s="14">
        <f t="shared" si="72"/>
        <v>0</v>
      </c>
      <c r="Q235" s="14">
        <f t="shared" si="73"/>
        <v>40</v>
      </c>
      <c r="R235" s="14">
        <f t="shared" si="74"/>
        <v>0</v>
      </c>
      <c r="S235" s="14">
        <f t="shared" si="75"/>
        <v>10</v>
      </c>
      <c r="T235" s="14">
        <f t="shared" si="76"/>
        <v>0</v>
      </c>
      <c r="U235" s="14">
        <f t="shared" si="77"/>
        <v>0</v>
      </c>
      <c r="V235" s="15">
        <f t="shared" si="78"/>
        <v>10</v>
      </c>
      <c r="W235" s="35">
        <f t="shared" si="79"/>
        <v>553</v>
      </c>
    </row>
    <row r="236" spans="1:23">
      <c r="A236" s="37">
        <v>49</v>
      </c>
      <c r="B236" s="4" t="s">
        <v>505</v>
      </c>
      <c r="C236" s="4" t="s">
        <v>506</v>
      </c>
      <c r="D236" s="26" t="s">
        <v>375</v>
      </c>
      <c r="E236" s="14">
        <v>29</v>
      </c>
      <c r="F236" s="14"/>
      <c r="G236" s="14"/>
      <c r="H236" s="14">
        <v>4</v>
      </c>
      <c r="I236" s="14"/>
      <c r="J236" s="14"/>
      <c r="K236" s="14"/>
      <c r="L236" s="14"/>
      <c r="M236" s="30">
        <v>53</v>
      </c>
      <c r="N236" s="29">
        <f t="shared" si="70"/>
        <v>493</v>
      </c>
      <c r="O236" s="14">
        <f t="shared" si="71"/>
        <v>0</v>
      </c>
      <c r="P236" s="14">
        <f t="shared" si="72"/>
        <v>0</v>
      </c>
      <c r="Q236" s="14">
        <f t="shared" si="73"/>
        <v>30</v>
      </c>
      <c r="R236" s="14">
        <f t="shared" si="74"/>
        <v>0</v>
      </c>
      <c r="S236" s="14">
        <f t="shared" si="75"/>
        <v>0</v>
      </c>
      <c r="T236" s="14">
        <f t="shared" si="76"/>
        <v>0</v>
      </c>
      <c r="U236" s="14">
        <f t="shared" si="77"/>
        <v>0</v>
      </c>
      <c r="V236" s="15">
        <f t="shared" si="78"/>
        <v>20</v>
      </c>
      <c r="W236" s="35">
        <f t="shared" si="79"/>
        <v>543</v>
      </c>
    </row>
    <row r="237" spans="1:23">
      <c r="A237" s="25">
        <v>50</v>
      </c>
      <c r="B237" s="4" t="s">
        <v>507</v>
      </c>
      <c r="C237" s="4" t="s">
        <v>508</v>
      </c>
      <c r="D237" s="26" t="s">
        <v>351</v>
      </c>
      <c r="E237" s="14">
        <v>23</v>
      </c>
      <c r="F237" s="14">
        <v>4</v>
      </c>
      <c r="G237" s="14">
        <v>18</v>
      </c>
      <c r="H237" s="14"/>
      <c r="I237" s="14"/>
      <c r="J237" s="14">
        <v>1</v>
      </c>
      <c r="K237" s="14"/>
      <c r="L237" s="14"/>
      <c r="M237" s="30">
        <v>40</v>
      </c>
      <c r="N237" s="29">
        <f t="shared" si="70"/>
        <v>391</v>
      </c>
      <c r="O237" s="14">
        <f t="shared" si="71"/>
        <v>68</v>
      </c>
      <c r="P237" s="14">
        <f t="shared" si="72"/>
        <v>68</v>
      </c>
      <c r="Q237" s="14">
        <f t="shared" si="73"/>
        <v>0</v>
      </c>
      <c r="R237" s="14">
        <f t="shared" si="74"/>
        <v>0</v>
      </c>
      <c r="S237" s="14">
        <f t="shared" si="75"/>
        <v>5</v>
      </c>
      <c r="T237" s="14">
        <f t="shared" si="76"/>
        <v>0</v>
      </c>
      <c r="U237" s="14">
        <f t="shared" si="77"/>
        <v>0</v>
      </c>
      <c r="V237" s="15">
        <f t="shared" si="78"/>
        <v>10</v>
      </c>
      <c r="W237" s="35">
        <f t="shared" si="79"/>
        <v>542</v>
      </c>
    </row>
    <row r="238" spans="1:23">
      <c r="A238" s="37">
        <v>51</v>
      </c>
      <c r="B238" s="4" t="s">
        <v>509</v>
      </c>
      <c r="C238" s="4" t="s">
        <v>510</v>
      </c>
      <c r="D238" s="26" t="s">
        <v>356</v>
      </c>
      <c r="E238" s="49">
        <v>9</v>
      </c>
      <c r="F238" s="49">
        <v>10</v>
      </c>
      <c r="G238" s="49">
        <v>18</v>
      </c>
      <c r="H238" s="49"/>
      <c r="I238" s="49"/>
      <c r="J238" s="49">
        <v>1</v>
      </c>
      <c r="K238" s="49"/>
      <c r="L238" s="49">
        <v>51</v>
      </c>
      <c r="M238" s="50">
        <v>51</v>
      </c>
      <c r="N238" s="29">
        <f t="shared" si="70"/>
        <v>153</v>
      </c>
      <c r="O238" s="14">
        <f t="shared" si="71"/>
        <v>170</v>
      </c>
      <c r="P238" s="14">
        <f t="shared" si="72"/>
        <v>170</v>
      </c>
      <c r="Q238" s="14">
        <f t="shared" si="73"/>
        <v>0</v>
      </c>
      <c r="R238" s="14">
        <f t="shared" si="74"/>
        <v>0</v>
      </c>
      <c r="S238" s="14">
        <f t="shared" si="75"/>
        <v>5</v>
      </c>
      <c r="T238" s="14">
        <f t="shared" si="76"/>
        <v>0</v>
      </c>
      <c r="U238" s="14">
        <f t="shared" si="77"/>
        <v>10</v>
      </c>
      <c r="V238" s="15">
        <f t="shared" si="78"/>
        <v>20</v>
      </c>
      <c r="W238" s="35">
        <f t="shared" si="79"/>
        <v>528</v>
      </c>
    </row>
    <row r="239" spans="1:23">
      <c r="A239" s="37">
        <v>52</v>
      </c>
      <c r="B239" s="4" t="s">
        <v>459</v>
      </c>
      <c r="C239" s="4" t="s">
        <v>506</v>
      </c>
      <c r="D239" s="26" t="s">
        <v>87</v>
      </c>
      <c r="E239" s="14">
        <v>28</v>
      </c>
      <c r="F239" s="14"/>
      <c r="G239" s="14"/>
      <c r="H239" s="14"/>
      <c r="I239" s="14" t="s">
        <v>73</v>
      </c>
      <c r="J239" s="14">
        <v>3</v>
      </c>
      <c r="K239" s="14"/>
      <c r="L239" s="14"/>
      <c r="M239" s="30">
        <v>45</v>
      </c>
      <c r="N239" s="29">
        <f t="shared" si="70"/>
        <v>476</v>
      </c>
      <c r="O239" s="14">
        <f t="shared" si="71"/>
        <v>0</v>
      </c>
      <c r="P239" s="14">
        <f t="shared" si="72"/>
        <v>0</v>
      </c>
      <c r="Q239" s="14">
        <f t="shared" si="73"/>
        <v>0</v>
      </c>
      <c r="R239" s="14">
        <f t="shared" si="74"/>
        <v>15</v>
      </c>
      <c r="S239" s="14">
        <f t="shared" si="75"/>
        <v>20</v>
      </c>
      <c r="T239" s="14">
        <f t="shared" si="76"/>
        <v>0</v>
      </c>
      <c r="U239" s="14">
        <f t="shared" si="77"/>
        <v>0</v>
      </c>
      <c r="V239" s="15">
        <f t="shared" si="78"/>
        <v>10</v>
      </c>
      <c r="W239" s="35">
        <f t="shared" si="79"/>
        <v>521</v>
      </c>
    </row>
    <row r="240" spans="1:23">
      <c r="A240" s="37">
        <v>53</v>
      </c>
      <c r="B240" s="4" t="s">
        <v>443</v>
      </c>
      <c r="C240" s="4" t="s">
        <v>511</v>
      </c>
      <c r="D240" s="26" t="s">
        <v>359</v>
      </c>
      <c r="E240" s="14">
        <v>29</v>
      </c>
      <c r="F240" s="14"/>
      <c r="G240" s="14"/>
      <c r="H240" s="14"/>
      <c r="I240" s="14" t="s">
        <v>73</v>
      </c>
      <c r="J240" s="14"/>
      <c r="K240" s="14"/>
      <c r="L240" s="14"/>
      <c r="M240" s="30">
        <v>48</v>
      </c>
      <c r="N240" s="29">
        <f t="shared" si="70"/>
        <v>493</v>
      </c>
      <c r="O240" s="14">
        <f t="shared" si="71"/>
        <v>0</v>
      </c>
      <c r="P240" s="14">
        <f t="shared" si="72"/>
        <v>0</v>
      </c>
      <c r="Q240" s="14">
        <f t="shared" si="73"/>
        <v>0</v>
      </c>
      <c r="R240" s="14">
        <f t="shared" si="74"/>
        <v>15</v>
      </c>
      <c r="S240" s="14">
        <f t="shared" si="75"/>
        <v>0</v>
      </c>
      <c r="T240" s="14">
        <f t="shared" si="76"/>
        <v>0</v>
      </c>
      <c r="U240" s="14">
        <f t="shared" si="77"/>
        <v>0</v>
      </c>
      <c r="V240" s="15">
        <f t="shared" si="78"/>
        <v>10</v>
      </c>
      <c r="W240" s="35">
        <f t="shared" si="79"/>
        <v>518</v>
      </c>
    </row>
    <row r="241" spans="1:23">
      <c r="A241" s="25">
        <v>54</v>
      </c>
      <c r="B241" s="4" t="s">
        <v>512</v>
      </c>
      <c r="C241" s="4" t="s">
        <v>469</v>
      </c>
      <c r="D241" s="26" t="s">
        <v>364</v>
      </c>
      <c r="E241" s="14">
        <v>24</v>
      </c>
      <c r="F241" s="14"/>
      <c r="G241" s="14"/>
      <c r="H241" s="14">
        <v>6</v>
      </c>
      <c r="I241" s="14"/>
      <c r="J241" s="14"/>
      <c r="K241" s="14"/>
      <c r="L241" s="14"/>
      <c r="M241" s="30">
        <v>24</v>
      </c>
      <c r="N241" s="29">
        <f t="shared" si="70"/>
        <v>408</v>
      </c>
      <c r="O241" s="14">
        <f t="shared" si="71"/>
        <v>0</v>
      </c>
      <c r="P241" s="14">
        <f t="shared" si="72"/>
        <v>0</v>
      </c>
      <c r="Q241" s="14">
        <f t="shared" si="73"/>
        <v>50</v>
      </c>
      <c r="R241" s="14">
        <f t="shared" si="74"/>
        <v>0</v>
      </c>
      <c r="S241" s="14">
        <f t="shared" si="75"/>
        <v>0</v>
      </c>
      <c r="T241" s="14">
        <f t="shared" si="76"/>
        <v>0</v>
      </c>
      <c r="U241" s="14">
        <f t="shared" si="77"/>
        <v>0</v>
      </c>
      <c r="V241" s="15">
        <f t="shared" si="78"/>
        <v>10</v>
      </c>
      <c r="W241" s="35">
        <f t="shared" si="79"/>
        <v>468</v>
      </c>
    </row>
    <row r="242" spans="1:23">
      <c r="A242" s="37">
        <v>55</v>
      </c>
      <c r="B242" s="4" t="s">
        <v>506</v>
      </c>
      <c r="C242" s="4" t="s">
        <v>513</v>
      </c>
      <c r="D242" s="26" t="s">
        <v>377</v>
      </c>
      <c r="E242" s="14">
        <v>24</v>
      </c>
      <c r="F242" s="14"/>
      <c r="G242" s="14"/>
      <c r="H242" s="14">
        <v>5</v>
      </c>
      <c r="I242" s="14"/>
      <c r="J242" s="14"/>
      <c r="K242" s="14"/>
      <c r="L242" s="14"/>
      <c r="M242" s="30">
        <v>54</v>
      </c>
      <c r="N242" s="29">
        <f t="shared" si="70"/>
        <v>408</v>
      </c>
      <c r="O242" s="14">
        <f t="shared" si="71"/>
        <v>0</v>
      </c>
      <c r="P242" s="14">
        <f t="shared" si="72"/>
        <v>0</v>
      </c>
      <c r="Q242" s="14">
        <f t="shared" si="73"/>
        <v>40</v>
      </c>
      <c r="R242" s="14">
        <f t="shared" si="74"/>
        <v>0</v>
      </c>
      <c r="S242" s="14">
        <f t="shared" si="75"/>
        <v>0</v>
      </c>
      <c r="T242" s="14">
        <f t="shared" si="76"/>
        <v>0</v>
      </c>
      <c r="U242" s="14">
        <f t="shared" si="77"/>
        <v>0</v>
      </c>
      <c r="V242" s="15">
        <f t="shared" si="78"/>
        <v>20</v>
      </c>
      <c r="W242" s="35">
        <f t="shared" si="79"/>
        <v>468</v>
      </c>
    </row>
    <row r="243" spans="1:23">
      <c r="A243" s="37">
        <v>56</v>
      </c>
      <c r="B243" s="4" t="s">
        <v>457</v>
      </c>
      <c r="C243" s="4" t="s">
        <v>498</v>
      </c>
      <c r="D243" s="26" t="s">
        <v>355</v>
      </c>
      <c r="E243" s="14">
        <v>24</v>
      </c>
      <c r="F243" s="14"/>
      <c r="G243" s="14"/>
      <c r="H243" s="14"/>
      <c r="I243" s="14" t="s">
        <v>73</v>
      </c>
      <c r="J243" s="14">
        <v>2</v>
      </c>
      <c r="K243" s="14"/>
      <c r="L243" s="14"/>
      <c r="M243" s="30">
        <v>55</v>
      </c>
      <c r="N243" s="29">
        <f t="shared" si="70"/>
        <v>408</v>
      </c>
      <c r="O243" s="14">
        <f t="shared" si="71"/>
        <v>0</v>
      </c>
      <c r="P243" s="14">
        <f t="shared" si="72"/>
        <v>0</v>
      </c>
      <c r="Q243" s="14">
        <f t="shared" si="73"/>
        <v>0</v>
      </c>
      <c r="R243" s="14">
        <f t="shared" si="74"/>
        <v>15</v>
      </c>
      <c r="S243" s="14">
        <f t="shared" si="75"/>
        <v>10</v>
      </c>
      <c r="T243" s="14">
        <f t="shared" si="76"/>
        <v>0</v>
      </c>
      <c r="U243" s="14">
        <f t="shared" si="77"/>
        <v>0</v>
      </c>
      <c r="V243" s="15">
        <f t="shared" si="78"/>
        <v>20</v>
      </c>
      <c r="W243" s="35">
        <f t="shared" si="79"/>
        <v>453</v>
      </c>
    </row>
    <row r="244" spans="1:23">
      <c r="A244" s="37">
        <v>57</v>
      </c>
      <c r="B244" s="4" t="s">
        <v>484</v>
      </c>
      <c r="C244" s="4" t="s">
        <v>459</v>
      </c>
      <c r="D244" s="26" t="s">
        <v>358</v>
      </c>
      <c r="E244" s="14">
        <v>25</v>
      </c>
      <c r="F244" s="14"/>
      <c r="G244" s="14"/>
      <c r="H244" s="14"/>
      <c r="I244" s="14"/>
      <c r="J244" s="14">
        <v>1</v>
      </c>
      <c r="K244" s="14">
        <v>1</v>
      </c>
      <c r="L244" s="14"/>
      <c r="M244" s="30">
        <v>41</v>
      </c>
      <c r="N244" s="29">
        <f t="shared" si="70"/>
        <v>425</v>
      </c>
      <c r="O244" s="14">
        <f t="shared" si="71"/>
        <v>0</v>
      </c>
      <c r="P244" s="14">
        <f t="shared" si="72"/>
        <v>0</v>
      </c>
      <c r="Q244" s="14">
        <f t="shared" si="73"/>
        <v>0</v>
      </c>
      <c r="R244" s="14">
        <f t="shared" si="74"/>
        <v>0</v>
      </c>
      <c r="S244" s="14">
        <f t="shared" si="75"/>
        <v>5</v>
      </c>
      <c r="T244" s="14">
        <f t="shared" si="76"/>
        <v>10</v>
      </c>
      <c r="U244" s="14">
        <f t="shared" si="77"/>
        <v>0</v>
      </c>
      <c r="V244" s="15">
        <f t="shared" si="78"/>
        <v>10</v>
      </c>
      <c r="W244" s="35">
        <f t="shared" si="79"/>
        <v>450</v>
      </c>
    </row>
    <row r="245" spans="1:23">
      <c r="A245" s="25">
        <v>58</v>
      </c>
      <c r="B245" s="4" t="s">
        <v>499</v>
      </c>
      <c r="C245" s="4" t="s">
        <v>514</v>
      </c>
      <c r="D245" s="26" t="s">
        <v>373</v>
      </c>
      <c r="E245" s="14">
        <v>9</v>
      </c>
      <c r="F245" s="14">
        <v>8</v>
      </c>
      <c r="G245" s="14">
        <v>24</v>
      </c>
      <c r="H245" s="14"/>
      <c r="I245" s="14"/>
      <c r="J245" s="14">
        <v>2</v>
      </c>
      <c r="K245" s="14"/>
      <c r="L245" s="14"/>
      <c r="M245" s="30">
        <v>40</v>
      </c>
      <c r="N245" s="29">
        <f t="shared" si="70"/>
        <v>153</v>
      </c>
      <c r="O245" s="14">
        <f t="shared" si="71"/>
        <v>136</v>
      </c>
      <c r="P245" s="14">
        <f t="shared" si="72"/>
        <v>136</v>
      </c>
      <c r="Q245" s="14">
        <f t="shared" si="73"/>
        <v>0</v>
      </c>
      <c r="R245" s="14">
        <f t="shared" si="74"/>
        <v>0</v>
      </c>
      <c r="S245" s="14">
        <f t="shared" si="75"/>
        <v>10</v>
      </c>
      <c r="T245" s="14">
        <f t="shared" si="76"/>
        <v>0</v>
      </c>
      <c r="U245" s="14">
        <f t="shared" si="77"/>
        <v>0</v>
      </c>
      <c r="V245" s="15">
        <f t="shared" si="78"/>
        <v>10</v>
      </c>
      <c r="W245" s="35">
        <f t="shared" si="79"/>
        <v>445</v>
      </c>
    </row>
    <row r="246" spans="1:23">
      <c r="A246" s="37">
        <v>59</v>
      </c>
      <c r="B246" s="4" t="s">
        <v>494</v>
      </c>
      <c r="C246" s="4" t="s">
        <v>515</v>
      </c>
      <c r="D246" s="26" t="s">
        <v>358</v>
      </c>
      <c r="E246" s="14">
        <v>23</v>
      </c>
      <c r="F246" s="14"/>
      <c r="G246" s="14"/>
      <c r="H246" s="14">
        <v>4</v>
      </c>
      <c r="I246" s="14"/>
      <c r="J246" s="14">
        <v>2</v>
      </c>
      <c r="K246" s="14"/>
      <c r="L246" s="14"/>
      <c r="M246" s="30">
        <v>48</v>
      </c>
      <c r="N246" s="29">
        <f t="shared" si="70"/>
        <v>391</v>
      </c>
      <c r="O246" s="14">
        <f t="shared" si="71"/>
        <v>0</v>
      </c>
      <c r="P246" s="14">
        <f t="shared" si="72"/>
        <v>0</v>
      </c>
      <c r="Q246" s="14">
        <f t="shared" si="73"/>
        <v>30</v>
      </c>
      <c r="R246" s="14">
        <f t="shared" si="74"/>
        <v>0</v>
      </c>
      <c r="S246" s="14">
        <f t="shared" si="75"/>
        <v>10</v>
      </c>
      <c r="T246" s="14">
        <f t="shared" si="76"/>
        <v>0</v>
      </c>
      <c r="U246" s="14">
        <f t="shared" si="77"/>
        <v>0</v>
      </c>
      <c r="V246" s="15">
        <f t="shared" si="78"/>
        <v>10</v>
      </c>
      <c r="W246" s="35">
        <f t="shared" si="79"/>
        <v>441</v>
      </c>
    </row>
    <row r="247" spans="1:23">
      <c r="A247" s="37">
        <v>60</v>
      </c>
      <c r="B247" s="4" t="s">
        <v>516</v>
      </c>
      <c r="C247" s="4" t="s">
        <v>453</v>
      </c>
      <c r="D247" s="26" t="s">
        <v>88</v>
      </c>
      <c r="E247" s="14">
        <v>23</v>
      </c>
      <c r="F247" s="14"/>
      <c r="G247" s="14"/>
      <c r="H247" s="14"/>
      <c r="I247" s="14" t="s">
        <v>73</v>
      </c>
      <c r="J247" s="14">
        <v>3</v>
      </c>
      <c r="K247" s="14"/>
      <c r="L247" s="14"/>
      <c r="M247" s="30">
        <v>45</v>
      </c>
      <c r="N247" s="29">
        <f t="shared" si="70"/>
        <v>391</v>
      </c>
      <c r="O247" s="14">
        <f t="shared" si="71"/>
        <v>0</v>
      </c>
      <c r="P247" s="14">
        <f t="shared" si="72"/>
        <v>0</v>
      </c>
      <c r="Q247" s="14">
        <f t="shared" si="73"/>
        <v>0</v>
      </c>
      <c r="R247" s="14">
        <f t="shared" si="74"/>
        <v>15</v>
      </c>
      <c r="S247" s="14">
        <f t="shared" si="75"/>
        <v>20</v>
      </c>
      <c r="T247" s="14">
        <f t="shared" si="76"/>
        <v>0</v>
      </c>
      <c r="U247" s="14">
        <f t="shared" si="77"/>
        <v>0</v>
      </c>
      <c r="V247" s="15">
        <f t="shared" si="78"/>
        <v>10</v>
      </c>
      <c r="W247" s="35">
        <f t="shared" si="79"/>
        <v>436</v>
      </c>
    </row>
    <row r="248" spans="1:23">
      <c r="A248" s="37">
        <v>61</v>
      </c>
      <c r="B248" s="4" t="s">
        <v>517</v>
      </c>
      <c r="C248" s="4" t="s">
        <v>518</v>
      </c>
      <c r="D248" s="26" t="s">
        <v>377</v>
      </c>
      <c r="E248" s="14">
        <v>23</v>
      </c>
      <c r="F248" s="14"/>
      <c r="G248" s="14"/>
      <c r="H248" s="14"/>
      <c r="I248" s="14" t="s">
        <v>73</v>
      </c>
      <c r="J248" s="14">
        <v>1</v>
      </c>
      <c r="K248" s="14"/>
      <c r="L248" s="14"/>
      <c r="M248" s="30">
        <v>51</v>
      </c>
      <c r="N248" s="29">
        <f t="shared" si="70"/>
        <v>391</v>
      </c>
      <c r="O248" s="14">
        <f t="shared" si="71"/>
        <v>0</v>
      </c>
      <c r="P248" s="14">
        <f t="shared" si="72"/>
        <v>0</v>
      </c>
      <c r="Q248" s="14">
        <f t="shared" si="73"/>
        <v>0</v>
      </c>
      <c r="R248" s="14">
        <f t="shared" si="74"/>
        <v>15</v>
      </c>
      <c r="S248" s="14">
        <f t="shared" si="75"/>
        <v>5</v>
      </c>
      <c r="T248" s="14">
        <f t="shared" si="76"/>
        <v>0</v>
      </c>
      <c r="U248" s="14">
        <f t="shared" si="77"/>
        <v>0</v>
      </c>
      <c r="V248" s="15">
        <f t="shared" si="78"/>
        <v>20</v>
      </c>
      <c r="W248" s="35">
        <f t="shared" si="79"/>
        <v>431</v>
      </c>
    </row>
    <row r="249" spans="1:23">
      <c r="A249" s="25">
        <v>62</v>
      </c>
      <c r="B249" s="4" t="s">
        <v>519</v>
      </c>
      <c r="C249" s="4" t="s">
        <v>470</v>
      </c>
      <c r="D249" s="26" t="s">
        <v>370</v>
      </c>
      <c r="E249" s="14">
        <v>19</v>
      </c>
      <c r="F249" s="14">
        <v>2</v>
      </c>
      <c r="G249" s="14">
        <v>17</v>
      </c>
      <c r="H249" s="14"/>
      <c r="I249" s="14"/>
      <c r="J249" s="14">
        <v>2</v>
      </c>
      <c r="K249" s="14"/>
      <c r="L249" s="14">
        <v>100</v>
      </c>
      <c r="M249" s="30">
        <v>41</v>
      </c>
      <c r="N249" s="29">
        <f t="shared" si="70"/>
        <v>323</v>
      </c>
      <c r="O249" s="14">
        <f t="shared" si="71"/>
        <v>34</v>
      </c>
      <c r="P249" s="14">
        <f t="shared" si="72"/>
        <v>34</v>
      </c>
      <c r="Q249" s="14">
        <f t="shared" si="73"/>
        <v>0</v>
      </c>
      <c r="R249" s="14">
        <f t="shared" si="74"/>
        <v>0</v>
      </c>
      <c r="S249" s="14">
        <f t="shared" si="75"/>
        <v>10</v>
      </c>
      <c r="T249" s="14">
        <f t="shared" si="76"/>
        <v>0</v>
      </c>
      <c r="U249" s="14">
        <f t="shared" si="77"/>
        <v>17</v>
      </c>
      <c r="V249" s="15">
        <f t="shared" si="78"/>
        <v>10</v>
      </c>
      <c r="W249" s="35">
        <f t="shared" si="79"/>
        <v>428</v>
      </c>
    </row>
    <row r="250" spans="1:23">
      <c r="A250" s="37">
        <v>63</v>
      </c>
      <c r="B250" s="4" t="s">
        <v>520</v>
      </c>
      <c r="C250" s="4" t="s">
        <v>443</v>
      </c>
      <c r="D250" s="4" t="s">
        <v>87</v>
      </c>
      <c r="E250" s="14">
        <v>23</v>
      </c>
      <c r="F250" s="14"/>
      <c r="G250" s="14"/>
      <c r="H250" s="14"/>
      <c r="I250" s="14" t="s">
        <v>73</v>
      </c>
      <c r="J250" s="14">
        <v>1</v>
      </c>
      <c r="K250" s="14"/>
      <c r="L250" s="14"/>
      <c r="M250" s="30">
        <v>43</v>
      </c>
      <c r="N250" s="29">
        <f t="shared" si="70"/>
        <v>391</v>
      </c>
      <c r="O250" s="14">
        <f t="shared" si="71"/>
        <v>0</v>
      </c>
      <c r="P250" s="14">
        <f t="shared" si="72"/>
        <v>0</v>
      </c>
      <c r="Q250" s="14">
        <f t="shared" si="73"/>
        <v>0</v>
      </c>
      <c r="R250" s="14">
        <f t="shared" si="74"/>
        <v>15</v>
      </c>
      <c r="S250" s="14">
        <f t="shared" si="75"/>
        <v>5</v>
      </c>
      <c r="T250" s="14">
        <f t="shared" si="76"/>
        <v>0</v>
      </c>
      <c r="U250" s="14">
        <f t="shared" si="77"/>
        <v>0</v>
      </c>
      <c r="V250" s="15">
        <f t="shared" si="78"/>
        <v>10</v>
      </c>
      <c r="W250" s="35">
        <f t="shared" si="79"/>
        <v>421</v>
      </c>
    </row>
    <row r="251" spans="1:23">
      <c r="A251" s="37">
        <v>64</v>
      </c>
      <c r="B251" s="4" t="s">
        <v>521</v>
      </c>
      <c r="C251" s="4" t="s">
        <v>522</v>
      </c>
      <c r="D251" s="26" t="s">
        <v>399</v>
      </c>
      <c r="E251" s="14">
        <v>24</v>
      </c>
      <c r="F251" s="14"/>
      <c r="G251" s="14"/>
      <c r="H251" s="14"/>
      <c r="I251" s="14"/>
      <c r="J251" s="14"/>
      <c r="K251" s="14"/>
      <c r="L251" s="14"/>
      <c r="M251" s="30">
        <v>41</v>
      </c>
      <c r="N251" s="29">
        <f t="shared" si="70"/>
        <v>408</v>
      </c>
      <c r="O251" s="14">
        <f t="shared" si="71"/>
        <v>0</v>
      </c>
      <c r="P251" s="14">
        <f t="shared" si="72"/>
        <v>0</v>
      </c>
      <c r="Q251" s="14">
        <f t="shared" si="73"/>
        <v>0</v>
      </c>
      <c r="R251" s="14">
        <f t="shared" si="74"/>
        <v>0</v>
      </c>
      <c r="S251" s="14">
        <f t="shared" si="75"/>
        <v>0</v>
      </c>
      <c r="T251" s="14">
        <f t="shared" si="76"/>
        <v>0</v>
      </c>
      <c r="U251" s="14">
        <f t="shared" si="77"/>
        <v>0</v>
      </c>
      <c r="V251" s="15">
        <f t="shared" si="78"/>
        <v>10</v>
      </c>
      <c r="W251" s="35">
        <f t="shared" si="79"/>
        <v>418</v>
      </c>
    </row>
    <row r="252" spans="1:23">
      <c r="A252" s="37">
        <v>65</v>
      </c>
      <c r="B252" s="4" t="s">
        <v>461</v>
      </c>
      <c r="C252" s="4" t="s">
        <v>451</v>
      </c>
      <c r="D252" s="26" t="s">
        <v>363</v>
      </c>
      <c r="E252" s="14">
        <v>23</v>
      </c>
      <c r="F252" s="14"/>
      <c r="G252" s="14"/>
      <c r="H252" s="14"/>
      <c r="I252" s="14" t="s">
        <v>73</v>
      </c>
      <c r="J252" s="14"/>
      <c r="K252" s="14"/>
      <c r="L252" s="14"/>
      <c r="M252" s="30">
        <v>43</v>
      </c>
      <c r="N252" s="29">
        <f t="shared" ref="N252:N265" si="80">E252*17</f>
        <v>391</v>
      </c>
      <c r="O252" s="14">
        <f t="shared" ref="O252:O265" si="81">F252*17</f>
        <v>0</v>
      </c>
      <c r="P252" s="14">
        <f t="shared" ref="P252:P265" si="82">IF(G252&gt;17,F252*17,F252*G252)</f>
        <v>0</v>
      </c>
      <c r="Q252" s="14">
        <f t="shared" ref="Q252:Q265" si="83">IF(H252="",0,IF(H252&gt;3,20+((H252-3)*10),0))</f>
        <v>0</v>
      </c>
      <c r="R252" s="14">
        <f t="shared" ref="R252:R265" si="84">IF(I252="",0,15)</f>
        <v>15</v>
      </c>
      <c r="S252" s="14">
        <f t="shared" ref="S252:S265" si="85">IF(J252&lt;3,J252*5,10+(J252-2)*10)</f>
        <v>0</v>
      </c>
      <c r="T252" s="14">
        <f t="shared" ref="T252:T265" si="86">K252*10</f>
        <v>0</v>
      </c>
      <c r="U252" s="14">
        <f t="shared" ref="U252:U265" si="87">IF(L252&gt;69,17,IF(L252&gt;66,15,IF(L252&gt;59,12,IF(L252&gt;49,10,0))))</f>
        <v>0</v>
      </c>
      <c r="V252" s="15">
        <f t="shared" ref="V252:V265" si="88">IF(M252="",0,IF(M252&gt;50,20,10))</f>
        <v>10</v>
      </c>
      <c r="W252" s="35">
        <f t="shared" ref="W252:W265" si="89">SUM(N252:V252)</f>
        <v>416</v>
      </c>
    </row>
    <row r="253" spans="1:23">
      <c r="A253" s="25">
        <v>66</v>
      </c>
      <c r="B253" s="4" t="s">
        <v>523</v>
      </c>
      <c r="C253" s="4" t="s">
        <v>524</v>
      </c>
      <c r="D253" s="26" t="s">
        <v>394</v>
      </c>
      <c r="E253" s="14">
        <v>23</v>
      </c>
      <c r="F253" s="14"/>
      <c r="G253" s="14"/>
      <c r="H253" s="14"/>
      <c r="I253" s="14"/>
      <c r="J253" s="14">
        <v>1</v>
      </c>
      <c r="K253" s="14"/>
      <c r="L253" s="14"/>
      <c r="M253" s="30">
        <v>53</v>
      </c>
      <c r="N253" s="29">
        <f t="shared" si="80"/>
        <v>391</v>
      </c>
      <c r="O253" s="14">
        <f t="shared" si="81"/>
        <v>0</v>
      </c>
      <c r="P253" s="14">
        <f t="shared" si="82"/>
        <v>0</v>
      </c>
      <c r="Q253" s="14">
        <f t="shared" si="83"/>
        <v>0</v>
      </c>
      <c r="R253" s="14">
        <f t="shared" si="84"/>
        <v>0</v>
      </c>
      <c r="S253" s="14">
        <f t="shared" si="85"/>
        <v>5</v>
      </c>
      <c r="T253" s="14">
        <f t="shared" si="86"/>
        <v>0</v>
      </c>
      <c r="U253" s="14">
        <f t="shared" si="87"/>
        <v>0</v>
      </c>
      <c r="V253" s="15">
        <f t="shared" si="88"/>
        <v>20</v>
      </c>
      <c r="W253" s="35">
        <f t="shared" si="89"/>
        <v>416</v>
      </c>
    </row>
    <row r="254" spans="1:23">
      <c r="A254" s="37">
        <v>67</v>
      </c>
      <c r="B254" s="4" t="s">
        <v>479</v>
      </c>
      <c r="C254" s="4" t="s">
        <v>512</v>
      </c>
      <c r="D254" s="26" t="s">
        <v>390</v>
      </c>
      <c r="E254" s="14">
        <v>23</v>
      </c>
      <c r="F254" s="14"/>
      <c r="G254" s="14"/>
      <c r="H254" s="14"/>
      <c r="I254" s="14"/>
      <c r="J254" s="14">
        <v>2</v>
      </c>
      <c r="K254" s="14"/>
      <c r="L254" s="14"/>
      <c r="M254" s="30">
        <v>37</v>
      </c>
      <c r="N254" s="29">
        <f t="shared" si="80"/>
        <v>391</v>
      </c>
      <c r="O254" s="14">
        <f t="shared" si="81"/>
        <v>0</v>
      </c>
      <c r="P254" s="14">
        <f t="shared" si="82"/>
        <v>0</v>
      </c>
      <c r="Q254" s="14">
        <f t="shared" si="83"/>
        <v>0</v>
      </c>
      <c r="R254" s="14">
        <f t="shared" si="84"/>
        <v>0</v>
      </c>
      <c r="S254" s="14">
        <f t="shared" si="85"/>
        <v>10</v>
      </c>
      <c r="T254" s="14">
        <f t="shared" si="86"/>
        <v>0</v>
      </c>
      <c r="U254" s="14">
        <f t="shared" si="87"/>
        <v>0</v>
      </c>
      <c r="V254" s="15">
        <f t="shared" si="88"/>
        <v>10</v>
      </c>
      <c r="W254" s="35">
        <f t="shared" si="89"/>
        <v>411</v>
      </c>
    </row>
    <row r="255" spans="1:23">
      <c r="A255" s="37">
        <v>68</v>
      </c>
      <c r="B255" s="4" t="s">
        <v>525</v>
      </c>
      <c r="C255" s="4" t="s">
        <v>459</v>
      </c>
      <c r="D255" s="26" t="s">
        <v>149</v>
      </c>
      <c r="E255" s="14">
        <v>23</v>
      </c>
      <c r="F255" s="14"/>
      <c r="G255" s="14"/>
      <c r="H255" s="14"/>
      <c r="I255" s="14"/>
      <c r="J255" s="14">
        <v>2</v>
      </c>
      <c r="K255" s="14"/>
      <c r="L255" s="14"/>
      <c r="M255" s="30">
        <v>47</v>
      </c>
      <c r="N255" s="29">
        <f t="shared" si="80"/>
        <v>391</v>
      </c>
      <c r="O255" s="14">
        <f t="shared" si="81"/>
        <v>0</v>
      </c>
      <c r="P255" s="14">
        <f t="shared" si="82"/>
        <v>0</v>
      </c>
      <c r="Q255" s="14">
        <f t="shared" si="83"/>
        <v>0</v>
      </c>
      <c r="R255" s="14">
        <f t="shared" si="84"/>
        <v>0</v>
      </c>
      <c r="S255" s="14">
        <f t="shared" si="85"/>
        <v>10</v>
      </c>
      <c r="T255" s="14">
        <f t="shared" si="86"/>
        <v>0</v>
      </c>
      <c r="U255" s="14">
        <f t="shared" si="87"/>
        <v>0</v>
      </c>
      <c r="V255" s="15">
        <f t="shared" si="88"/>
        <v>10</v>
      </c>
      <c r="W255" s="35">
        <f t="shared" si="89"/>
        <v>411</v>
      </c>
    </row>
    <row r="256" spans="1:23">
      <c r="A256" s="37">
        <v>69</v>
      </c>
      <c r="B256" s="4" t="s">
        <v>473</v>
      </c>
      <c r="C256" s="4" t="s">
        <v>527</v>
      </c>
      <c r="D256" s="26" t="s">
        <v>367</v>
      </c>
      <c r="E256" s="14">
        <v>19</v>
      </c>
      <c r="F256" s="14"/>
      <c r="G256" s="14"/>
      <c r="H256" s="14">
        <v>4</v>
      </c>
      <c r="I256" s="14"/>
      <c r="J256" s="14">
        <v>4</v>
      </c>
      <c r="K256" s="14"/>
      <c r="L256" s="14"/>
      <c r="M256" s="30">
        <v>33</v>
      </c>
      <c r="N256" s="29">
        <f t="shared" si="80"/>
        <v>323</v>
      </c>
      <c r="O256" s="14">
        <f t="shared" si="81"/>
        <v>0</v>
      </c>
      <c r="P256" s="14">
        <f t="shared" si="82"/>
        <v>0</v>
      </c>
      <c r="Q256" s="14">
        <f t="shared" si="83"/>
        <v>30</v>
      </c>
      <c r="R256" s="14">
        <f t="shared" si="84"/>
        <v>0</v>
      </c>
      <c r="S256" s="14">
        <f t="shared" si="85"/>
        <v>30</v>
      </c>
      <c r="T256" s="14">
        <f t="shared" si="86"/>
        <v>0</v>
      </c>
      <c r="U256" s="14">
        <f t="shared" si="87"/>
        <v>0</v>
      </c>
      <c r="V256" s="15">
        <f t="shared" si="88"/>
        <v>10</v>
      </c>
      <c r="W256" s="35">
        <f t="shared" si="89"/>
        <v>393</v>
      </c>
    </row>
    <row r="257" spans="1:33">
      <c r="A257" s="25">
        <v>70</v>
      </c>
      <c r="B257" s="4" t="s">
        <v>499</v>
      </c>
      <c r="C257" s="4" t="s">
        <v>528</v>
      </c>
      <c r="D257" s="26" t="s">
        <v>360</v>
      </c>
      <c r="E257" s="14">
        <v>19</v>
      </c>
      <c r="F257" s="14"/>
      <c r="G257" s="14"/>
      <c r="H257" s="14">
        <v>4</v>
      </c>
      <c r="I257" s="14"/>
      <c r="J257" s="14">
        <v>4</v>
      </c>
      <c r="K257" s="14"/>
      <c r="L257" s="14"/>
      <c r="M257" s="30">
        <v>44</v>
      </c>
      <c r="N257" s="29">
        <f t="shared" si="80"/>
        <v>323</v>
      </c>
      <c r="O257" s="14">
        <f t="shared" si="81"/>
        <v>0</v>
      </c>
      <c r="P257" s="14">
        <f t="shared" si="82"/>
        <v>0</v>
      </c>
      <c r="Q257" s="14">
        <f t="shared" si="83"/>
        <v>30</v>
      </c>
      <c r="R257" s="14">
        <f t="shared" si="84"/>
        <v>0</v>
      </c>
      <c r="S257" s="14">
        <f t="shared" si="85"/>
        <v>30</v>
      </c>
      <c r="T257" s="14">
        <f t="shared" si="86"/>
        <v>0</v>
      </c>
      <c r="U257" s="14">
        <f t="shared" si="87"/>
        <v>0</v>
      </c>
      <c r="V257" s="15">
        <f t="shared" si="88"/>
        <v>10</v>
      </c>
      <c r="W257" s="35">
        <f t="shared" si="89"/>
        <v>393</v>
      </c>
    </row>
    <row r="258" spans="1:33">
      <c r="A258" s="37">
        <v>71</v>
      </c>
      <c r="B258" s="4" t="s">
        <v>529</v>
      </c>
      <c r="C258" s="4" t="s">
        <v>530</v>
      </c>
      <c r="D258" s="26" t="s">
        <v>457</v>
      </c>
      <c r="E258" s="14">
        <v>19</v>
      </c>
      <c r="F258" s="14"/>
      <c r="G258" s="14"/>
      <c r="H258" s="14">
        <v>4</v>
      </c>
      <c r="I258" s="14"/>
      <c r="J258" s="14">
        <v>4</v>
      </c>
      <c r="K258" s="14"/>
      <c r="L258" s="14"/>
      <c r="M258" s="30">
        <v>34</v>
      </c>
      <c r="N258" s="29">
        <f t="shared" si="80"/>
        <v>323</v>
      </c>
      <c r="O258" s="14">
        <f t="shared" si="81"/>
        <v>0</v>
      </c>
      <c r="P258" s="14">
        <f t="shared" si="82"/>
        <v>0</v>
      </c>
      <c r="Q258" s="14">
        <f t="shared" si="83"/>
        <v>30</v>
      </c>
      <c r="R258" s="14">
        <f t="shared" si="84"/>
        <v>0</v>
      </c>
      <c r="S258" s="14">
        <f t="shared" si="85"/>
        <v>30</v>
      </c>
      <c r="T258" s="14">
        <f t="shared" si="86"/>
        <v>0</v>
      </c>
      <c r="U258" s="14">
        <f t="shared" si="87"/>
        <v>0</v>
      </c>
      <c r="V258" s="15">
        <f t="shared" si="88"/>
        <v>10</v>
      </c>
      <c r="W258" s="35">
        <f t="shared" si="89"/>
        <v>393</v>
      </c>
    </row>
    <row r="259" spans="1:33">
      <c r="A259" s="37">
        <v>72</v>
      </c>
      <c r="B259" s="4" t="s">
        <v>531</v>
      </c>
      <c r="C259" s="4" t="s">
        <v>532</v>
      </c>
      <c r="D259" s="26" t="s">
        <v>355</v>
      </c>
      <c r="E259" s="14">
        <v>19</v>
      </c>
      <c r="F259" s="14"/>
      <c r="G259" s="14"/>
      <c r="H259" s="14">
        <v>5</v>
      </c>
      <c r="I259" s="14"/>
      <c r="J259" s="14">
        <v>3</v>
      </c>
      <c r="K259" s="14"/>
      <c r="L259" s="14"/>
      <c r="M259" s="30">
        <v>40</v>
      </c>
      <c r="N259" s="29">
        <f t="shared" si="80"/>
        <v>323</v>
      </c>
      <c r="O259" s="14">
        <f t="shared" si="81"/>
        <v>0</v>
      </c>
      <c r="P259" s="14">
        <f t="shared" si="82"/>
        <v>0</v>
      </c>
      <c r="Q259" s="14">
        <f t="shared" si="83"/>
        <v>40</v>
      </c>
      <c r="R259" s="14">
        <f t="shared" si="84"/>
        <v>0</v>
      </c>
      <c r="S259" s="14">
        <f t="shared" si="85"/>
        <v>20</v>
      </c>
      <c r="T259" s="14">
        <f t="shared" si="86"/>
        <v>0</v>
      </c>
      <c r="U259" s="14">
        <f t="shared" si="87"/>
        <v>0</v>
      </c>
      <c r="V259" s="15">
        <f t="shared" si="88"/>
        <v>10</v>
      </c>
      <c r="W259" s="35">
        <f t="shared" si="89"/>
        <v>393</v>
      </c>
      <c r="AB259" s="9"/>
      <c r="AC259" s="9"/>
      <c r="AD259" s="9"/>
      <c r="AE259" s="9"/>
      <c r="AF259" s="9"/>
      <c r="AG259" s="9"/>
    </row>
    <row r="260" spans="1:33">
      <c r="A260" s="37">
        <v>73</v>
      </c>
      <c r="B260" s="4" t="s">
        <v>533</v>
      </c>
      <c r="C260" s="4" t="s">
        <v>453</v>
      </c>
      <c r="D260" s="26" t="s">
        <v>426</v>
      </c>
      <c r="E260" s="14">
        <v>19</v>
      </c>
      <c r="F260" s="14"/>
      <c r="G260" s="14"/>
      <c r="H260" s="14">
        <v>4</v>
      </c>
      <c r="I260" s="14" t="s">
        <v>73</v>
      </c>
      <c r="J260" s="14">
        <v>1</v>
      </c>
      <c r="K260" s="14">
        <v>1</v>
      </c>
      <c r="L260" s="14"/>
      <c r="M260" s="30">
        <v>41</v>
      </c>
      <c r="N260" s="29">
        <f t="shared" si="80"/>
        <v>323</v>
      </c>
      <c r="O260" s="14">
        <f t="shared" si="81"/>
        <v>0</v>
      </c>
      <c r="P260" s="14">
        <f t="shared" si="82"/>
        <v>0</v>
      </c>
      <c r="Q260" s="14">
        <f t="shared" si="83"/>
        <v>30</v>
      </c>
      <c r="R260" s="14">
        <f t="shared" si="84"/>
        <v>15</v>
      </c>
      <c r="S260" s="14">
        <f t="shared" si="85"/>
        <v>5</v>
      </c>
      <c r="T260" s="14">
        <f t="shared" si="86"/>
        <v>10</v>
      </c>
      <c r="U260" s="14">
        <f t="shared" si="87"/>
        <v>0</v>
      </c>
      <c r="V260" s="15">
        <f t="shared" si="88"/>
        <v>10</v>
      </c>
      <c r="W260" s="35">
        <f t="shared" si="89"/>
        <v>393</v>
      </c>
      <c r="AB260" s="9"/>
      <c r="AC260" s="9"/>
      <c r="AD260" s="9"/>
      <c r="AE260" s="9"/>
      <c r="AF260" s="9"/>
      <c r="AG260" s="9"/>
    </row>
    <row r="261" spans="1:33">
      <c r="A261" s="25">
        <v>74</v>
      </c>
      <c r="B261" s="4" t="s">
        <v>457</v>
      </c>
      <c r="C261" s="4" t="s">
        <v>498</v>
      </c>
      <c r="D261" s="26" t="s">
        <v>87</v>
      </c>
      <c r="E261" s="14">
        <v>19</v>
      </c>
      <c r="F261" s="14"/>
      <c r="G261" s="14"/>
      <c r="H261" s="14">
        <v>4</v>
      </c>
      <c r="I261" s="14"/>
      <c r="J261" s="14">
        <v>3</v>
      </c>
      <c r="K261" s="14"/>
      <c r="L261" s="14"/>
      <c r="M261" s="30">
        <v>42</v>
      </c>
      <c r="N261" s="29">
        <f t="shared" si="80"/>
        <v>323</v>
      </c>
      <c r="O261" s="14">
        <f t="shared" si="81"/>
        <v>0</v>
      </c>
      <c r="P261" s="14">
        <f t="shared" si="82"/>
        <v>0</v>
      </c>
      <c r="Q261" s="14">
        <f t="shared" si="83"/>
        <v>30</v>
      </c>
      <c r="R261" s="14">
        <f t="shared" si="84"/>
        <v>0</v>
      </c>
      <c r="S261" s="14">
        <f t="shared" si="85"/>
        <v>20</v>
      </c>
      <c r="T261" s="14">
        <f t="shared" si="86"/>
        <v>0</v>
      </c>
      <c r="U261" s="14">
        <f t="shared" si="87"/>
        <v>0</v>
      </c>
      <c r="V261" s="15">
        <f t="shared" si="88"/>
        <v>10</v>
      </c>
      <c r="W261" s="35">
        <f t="shared" si="89"/>
        <v>383</v>
      </c>
      <c r="AB261" s="9"/>
      <c r="AC261" s="9"/>
      <c r="AD261" s="9"/>
      <c r="AE261" s="9"/>
      <c r="AF261" s="9"/>
      <c r="AG261" s="9"/>
    </row>
    <row r="262" spans="1:33">
      <c r="A262" s="37">
        <v>75</v>
      </c>
      <c r="B262" s="4" t="s">
        <v>534</v>
      </c>
      <c r="C262" s="4" t="s">
        <v>535</v>
      </c>
      <c r="D262" s="26" t="s">
        <v>360</v>
      </c>
      <c r="E262" s="14">
        <v>19</v>
      </c>
      <c r="F262" s="14"/>
      <c r="G262" s="14"/>
      <c r="H262" s="14">
        <v>5</v>
      </c>
      <c r="I262" s="14"/>
      <c r="J262" s="14">
        <v>2</v>
      </c>
      <c r="K262" s="14"/>
      <c r="L262" s="14"/>
      <c r="M262" s="30">
        <v>42</v>
      </c>
      <c r="N262" s="29">
        <f t="shared" si="80"/>
        <v>323</v>
      </c>
      <c r="O262" s="14">
        <f t="shared" si="81"/>
        <v>0</v>
      </c>
      <c r="P262" s="14">
        <f t="shared" si="82"/>
        <v>0</v>
      </c>
      <c r="Q262" s="14">
        <f t="shared" si="83"/>
        <v>40</v>
      </c>
      <c r="R262" s="14">
        <f t="shared" si="84"/>
        <v>0</v>
      </c>
      <c r="S262" s="14">
        <f t="shared" si="85"/>
        <v>10</v>
      </c>
      <c r="T262" s="14">
        <f t="shared" si="86"/>
        <v>0</v>
      </c>
      <c r="U262" s="14">
        <f t="shared" si="87"/>
        <v>0</v>
      </c>
      <c r="V262" s="15">
        <f t="shared" si="88"/>
        <v>10</v>
      </c>
      <c r="W262" s="35">
        <f t="shared" si="89"/>
        <v>383</v>
      </c>
      <c r="AB262" s="9"/>
      <c r="AC262" s="9"/>
      <c r="AD262" s="9"/>
      <c r="AE262" s="9"/>
      <c r="AF262" s="9"/>
      <c r="AG262" s="9"/>
    </row>
    <row r="263" spans="1:33">
      <c r="A263" s="37">
        <v>76</v>
      </c>
      <c r="B263" s="4" t="s">
        <v>536</v>
      </c>
      <c r="C263" s="4" t="s">
        <v>537</v>
      </c>
      <c r="D263" s="26" t="s">
        <v>370</v>
      </c>
      <c r="E263" s="14">
        <v>19</v>
      </c>
      <c r="F263" s="14"/>
      <c r="G263" s="14"/>
      <c r="H263" s="14">
        <v>5</v>
      </c>
      <c r="I263" s="14"/>
      <c r="J263" s="14">
        <v>2</v>
      </c>
      <c r="K263" s="14"/>
      <c r="L263" s="14"/>
      <c r="M263" s="30">
        <v>49</v>
      </c>
      <c r="N263" s="29">
        <f t="shared" si="80"/>
        <v>323</v>
      </c>
      <c r="O263" s="14">
        <f t="shared" si="81"/>
        <v>0</v>
      </c>
      <c r="P263" s="14">
        <f t="shared" si="82"/>
        <v>0</v>
      </c>
      <c r="Q263" s="14">
        <f t="shared" si="83"/>
        <v>40</v>
      </c>
      <c r="R263" s="14">
        <f t="shared" si="84"/>
        <v>0</v>
      </c>
      <c r="S263" s="14">
        <f t="shared" si="85"/>
        <v>10</v>
      </c>
      <c r="T263" s="14">
        <f t="shared" si="86"/>
        <v>0</v>
      </c>
      <c r="U263" s="14">
        <f t="shared" si="87"/>
        <v>0</v>
      </c>
      <c r="V263" s="15">
        <f t="shared" si="88"/>
        <v>10</v>
      </c>
      <c r="W263" s="35">
        <f t="shared" si="89"/>
        <v>383</v>
      </c>
      <c r="AB263" s="9"/>
      <c r="AC263" s="9"/>
      <c r="AD263" s="9"/>
      <c r="AE263" s="9"/>
      <c r="AF263" s="9"/>
      <c r="AG263" s="9"/>
    </row>
    <row r="264" spans="1:33">
      <c r="A264" s="37">
        <v>77</v>
      </c>
      <c r="B264" s="4" t="s">
        <v>538</v>
      </c>
      <c r="C264" s="4" t="s">
        <v>539</v>
      </c>
      <c r="D264" s="26" t="s">
        <v>358</v>
      </c>
      <c r="E264" s="14">
        <v>19</v>
      </c>
      <c r="F264" s="14"/>
      <c r="G264" s="14"/>
      <c r="H264" s="14">
        <v>4</v>
      </c>
      <c r="I264" s="14"/>
      <c r="J264" s="14">
        <v>2</v>
      </c>
      <c r="K264" s="14"/>
      <c r="L264" s="14">
        <v>55</v>
      </c>
      <c r="M264" s="30">
        <v>37</v>
      </c>
      <c r="N264" s="29">
        <f t="shared" si="80"/>
        <v>323</v>
      </c>
      <c r="O264" s="14">
        <f t="shared" si="81"/>
        <v>0</v>
      </c>
      <c r="P264" s="14">
        <f t="shared" si="82"/>
        <v>0</v>
      </c>
      <c r="Q264" s="14">
        <f t="shared" si="83"/>
        <v>30</v>
      </c>
      <c r="R264" s="14">
        <f t="shared" si="84"/>
        <v>0</v>
      </c>
      <c r="S264" s="14">
        <f t="shared" si="85"/>
        <v>10</v>
      </c>
      <c r="T264" s="14">
        <f t="shared" si="86"/>
        <v>0</v>
      </c>
      <c r="U264" s="14">
        <f t="shared" si="87"/>
        <v>10</v>
      </c>
      <c r="V264" s="15">
        <f t="shared" si="88"/>
        <v>10</v>
      </c>
      <c r="W264" s="35">
        <f t="shared" si="89"/>
        <v>383</v>
      </c>
      <c r="AB264" s="9"/>
      <c r="AC264" s="9"/>
      <c r="AD264" s="9"/>
      <c r="AE264" s="9"/>
      <c r="AF264" s="9"/>
      <c r="AG264" s="9"/>
    </row>
    <row r="265" spans="1:33">
      <c r="A265" s="25">
        <v>78</v>
      </c>
      <c r="B265" s="4" t="s">
        <v>540</v>
      </c>
      <c r="C265" s="4" t="s">
        <v>445</v>
      </c>
      <c r="D265" s="26" t="s">
        <v>370</v>
      </c>
      <c r="E265" s="14">
        <v>19</v>
      </c>
      <c r="F265" s="14"/>
      <c r="G265" s="14"/>
      <c r="H265" s="14">
        <v>5</v>
      </c>
      <c r="I265" s="14"/>
      <c r="J265" s="14">
        <v>1</v>
      </c>
      <c r="K265" s="14"/>
      <c r="L265" s="14"/>
      <c r="M265" s="30">
        <v>50</v>
      </c>
      <c r="N265" s="29">
        <f t="shared" si="80"/>
        <v>323</v>
      </c>
      <c r="O265" s="14">
        <f t="shared" si="81"/>
        <v>0</v>
      </c>
      <c r="P265" s="14">
        <f t="shared" si="82"/>
        <v>0</v>
      </c>
      <c r="Q265" s="14">
        <f t="shared" si="83"/>
        <v>40</v>
      </c>
      <c r="R265" s="14">
        <f t="shared" si="84"/>
        <v>0</v>
      </c>
      <c r="S265" s="14">
        <f t="shared" si="85"/>
        <v>5</v>
      </c>
      <c r="T265" s="14">
        <f t="shared" si="86"/>
        <v>0</v>
      </c>
      <c r="U265" s="14">
        <f t="shared" si="87"/>
        <v>0</v>
      </c>
      <c r="V265" s="15">
        <f t="shared" si="88"/>
        <v>10</v>
      </c>
      <c r="W265" s="35">
        <f t="shared" si="89"/>
        <v>378</v>
      </c>
      <c r="AB265" s="9"/>
      <c r="AC265" s="9"/>
      <c r="AD265" s="9"/>
      <c r="AE265" s="9"/>
      <c r="AF265" s="9"/>
      <c r="AG265" s="9"/>
    </row>
    <row r="268" spans="1:33">
      <c r="R268" s="16" t="s">
        <v>335</v>
      </c>
    </row>
    <row r="270" spans="1:33">
      <c r="R270" s="16" t="s">
        <v>334</v>
      </c>
    </row>
    <row r="291" spans="1:23" ht="15.75">
      <c r="A291" s="110"/>
      <c r="B291" s="13" t="s">
        <v>16</v>
      </c>
      <c r="C291" s="13"/>
      <c r="D291" s="113" t="s">
        <v>17</v>
      </c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5" t="s">
        <v>0</v>
      </c>
      <c r="T291" s="115"/>
      <c r="U291" s="115"/>
      <c r="V291" s="115"/>
      <c r="W291" s="115"/>
    </row>
    <row r="292" spans="1:23" ht="37.5" customHeight="1">
      <c r="A292" s="111"/>
      <c r="B292" s="116" t="s">
        <v>18</v>
      </c>
      <c r="C292" s="117"/>
      <c r="D292" s="118" t="s">
        <v>329</v>
      </c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20" t="s">
        <v>341</v>
      </c>
      <c r="T292" s="120"/>
      <c r="U292" s="120"/>
      <c r="V292" s="120"/>
      <c r="W292" s="120"/>
    </row>
    <row r="293" spans="1:23">
      <c r="A293" s="111"/>
      <c r="B293" s="116" t="s">
        <v>19</v>
      </c>
      <c r="C293" s="117"/>
      <c r="D293" s="121" t="s">
        <v>32</v>
      </c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5" t="s">
        <v>46</v>
      </c>
      <c r="T293" s="125"/>
      <c r="U293" s="125"/>
      <c r="V293" s="125"/>
      <c r="W293" s="125"/>
    </row>
    <row r="294" spans="1:23" ht="15.75" thickBot="1">
      <c r="A294" s="112"/>
      <c r="B294" s="126" t="s">
        <v>340</v>
      </c>
      <c r="C294" s="127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8" t="s">
        <v>50</v>
      </c>
      <c r="T294" s="128"/>
      <c r="U294" s="128"/>
      <c r="V294" s="128"/>
      <c r="W294" s="128"/>
    </row>
    <row r="295" spans="1:23">
      <c r="A295" s="102" t="s">
        <v>1</v>
      </c>
      <c r="B295" s="104" t="s">
        <v>2</v>
      </c>
      <c r="C295" s="104" t="s">
        <v>3</v>
      </c>
      <c r="D295" s="107" t="s">
        <v>4</v>
      </c>
      <c r="E295" s="86" t="s">
        <v>6</v>
      </c>
      <c r="F295" s="87"/>
      <c r="G295" s="87"/>
      <c r="H295" s="87"/>
      <c r="I295" s="87"/>
      <c r="J295" s="87"/>
      <c r="K295" s="87"/>
      <c r="L295" s="87"/>
      <c r="M295" s="88"/>
      <c r="N295" s="89" t="s">
        <v>7</v>
      </c>
      <c r="O295" s="90"/>
      <c r="P295" s="90"/>
      <c r="Q295" s="90"/>
      <c r="R295" s="90"/>
      <c r="S295" s="90"/>
      <c r="T295" s="90"/>
      <c r="U295" s="90"/>
      <c r="V295" s="90"/>
      <c r="W295" s="91" t="s">
        <v>20</v>
      </c>
    </row>
    <row r="296" spans="1:23" ht="147">
      <c r="A296" s="102"/>
      <c r="B296" s="105"/>
      <c r="C296" s="105"/>
      <c r="D296" s="108"/>
      <c r="E296" s="1" t="s">
        <v>343</v>
      </c>
      <c r="F296" s="1" t="s">
        <v>344</v>
      </c>
      <c r="G296" s="1" t="s">
        <v>33</v>
      </c>
      <c r="H296" s="2" t="s">
        <v>21</v>
      </c>
      <c r="I296" s="2" t="s">
        <v>22</v>
      </c>
      <c r="J296" s="2" t="s">
        <v>23</v>
      </c>
      <c r="K296" s="2" t="s">
        <v>28</v>
      </c>
      <c r="L296" s="2" t="s">
        <v>29</v>
      </c>
      <c r="M296" s="31" t="s">
        <v>30</v>
      </c>
      <c r="N296" s="94" t="s">
        <v>39</v>
      </c>
      <c r="O296" s="96" t="s">
        <v>45</v>
      </c>
      <c r="P296" s="96" t="s">
        <v>40</v>
      </c>
      <c r="Q296" s="96" t="s">
        <v>8</v>
      </c>
      <c r="R296" s="96" t="s">
        <v>9</v>
      </c>
      <c r="S296" s="96" t="s">
        <v>10</v>
      </c>
      <c r="T296" s="98" t="s">
        <v>11</v>
      </c>
      <c r="U296" s="98" t="s">
        <v>25</v>
      </c>
      <c r="V296" s="100" t="s">
        <v>26</v>
      </c>
      <c r="W296" s="92"/>
    </row>
    <row r="297" spans="1:23" ht="15" customHeight="1" thickBot="1">
      <c r="A297" s="103"/>
      <c r="B297" s="106"/>
      <c r="C297" s="106"/>
      <c r="D297" s="109"/>
      <c r="E297" s="21" t="s">
        <v>37</v>
      </c>
      <c r="F297" s="21" t="s">
        <v>38</v>
      </c>
      <c r="G297" s="21" t="s">
        <v>36</v>
      </c>
      <c r="H297" s="22" t="s">
        <v>12</v>
      </c>
      <c r="I297" s="22" t="s">
        <v>13</v>
      </c>
      <c r="J297" s="22" t="s">
        <v>14</v>
      </c>
      <c r="K297" s="22" t="s">
        <v>15</v>
      </c>
      <c r="L297" s="22" t="s">
        <v>24</v>
      </c>
      <c r="M297" s="32" t="s">
        <v>27</v>
      </c>
      <c r="N297" s="95"/>
      <c r="O297" s="97"/>
      <c r="P297" s="97"/>
      <c r="Q297" s="97"/>
      <c r="R297" s="97"/>
      <c r="S297" s="97"/>
      <c r="T297" s="99"/>
      <c r="U297" s="99"/>
      <c r="V297" s="101"/>
      <c r="W297" s="93"/>
    </row>
    <row r="298" spans="1:23">
      <c r="A298" s="25">
        <v>1</v>
      </c>
      <c r="B298" s="4" t="s">
        <v>441</v>
      </c>
      <c r="C298" s="4" t="s">
        <v>443</v>
      </c>
      <c r="D298" s="26" t="s">
        <v>402</v>
      </c>
      <c r="E298" s="14">
        <v>29</v>
      </c>
      <c r="F298" s="14">
        <v>173</v>
      </c>
      <c r="G298" s="14">
        <v>18</v>
      </c>
      <c r="H298" s="14"/>
      <c r="I298" s="14"/>
      <c r="J298" s="14">
        <v>2</v>
      </c>
      <c r="K298" s="14"/>
      <c r="L298" s="14"/>
      <c r="M298" s="16">
        <v>40</v>
      </c>
      <c r="N298" s="29">
        <f t="shared" ref="N298:N328" si="90">E298*17</f>
        <v>493</v>
      </c>
      <c r="O298" s="14">
        <f t="shared" ref="O298:O328" si="91">F298*17</f>
        <v>2941</v>
      </c>
      <c r="P298" s="14">
        <f t="shared" ref="P298:P328" si="92">IF(G298&gt;17,F298*17,F298*G298)</f>
        <v>2941</v>
      </c>
      <c r="Q298" s="14">
        <f t="shared" ref="Q298:Q328" si="93">IF(H298="",0,IF(H298&gt;3,20+((H298-3)*10),0))</f>
        <v>0</v>
      </c>
      <c r="R298" s="14">
        <f t="shared" ref="R298:R328" si="94">IF(I298="",0,15)</f>
        <v>0</v>
      </c>
      <c r="S298" s="14">
        <f t="shared" ref="S298:S328" si="95">IF(J298&lt;3,J298*5,10+(J298-2)*10)</f>
        <v>10</v>
      </c>
      <c r="T298" s="14">
        <f t="shared" ref="T298:T328" si="96">K298*10</f>
        <v>0</v>
      </c>
      <c r="U298" s="14">
        <f t="shared" ref="U298:U328" si="97">IF(L298&gt;69,17,IF(L298&gt;66,15,IF(L298&gt;59,12,IF(L298&gt;49,10,0))))</f>
        <v>0</v>
      </c>
      <c r="V298" s="15">
        <f t="shared" ref="V298:V328" si="98">IF(M298="",0,IF(M298&gt;50,20,10))</f>
        <v>10</v>
      </c>
      <c r="W298" s="35">
        <f t="shared" ref="W298:W328" si="99">SUM(N298:V298)</f>
        <v>6395</v>
      </c>
    </row>
    <row r="299" spans="1:23">
      <c r="A299" s="25">
        <v>2</v>
      </c>
      <c r="B299" s="4" t="s">
        <v>450</v>
      </c>
      <c r="C299" s="4" t="s">
        <v>451</v>
      </c>
      <c r="D299" s="26" t="s">
        <v>358</v>
      </c>
      <c r="E299" s="14">
        <v>29</v>
      </c>
      <c r="F299" s="14">
        <v>88</v>
      </c>
      <c r="G299" s="14">
        <v>18</v>
      </c>
      <c r="H299" s="14"/>
      <c r="I299" s="14"/>
      <c r="J299" s="14"/>
      <c r="K299" s="14"/>
      <c r="L299" s="14"/>
      <c r="M299" s="30">
        <v>60</v>
      </c>
      <c r="N299" s="29">
        <f t="shared" si="90"/>
        <v>493</v>
      </c>
      <c r="O299" s="14">
        <f t="shared" si="91"/>
        <v>1496</v>
      </c>
      <c r="P299" s="14">
        <f t="shared" si="92"/>
        <v>1496</v>
      </c>
      <c r="Q299" s="14">
        <f t="shared" si="93"/>
        <v>0</v>
      </c>
      <c r="R299" s="14">
        <f t="shared" si="94"/>
        <v>0</v>
      </c>
      <c r="S299" s="14">
        <f t="shared" si="95"/>
        <v>0</v>
      </c>
      <c r="T299" s="14">
        <f t="shared" si="96"/>
        <v>0</v>
      </c>
      <c r="U299" s="14">
        <f t="shared" si="97"/>
        <v>0</v>
      </c>
      <c r="V299" s="15">
        <f t="shared" si="98"/>
        <v>20</v>
      </c>
      <c r="W299" s="35">
        <f t="shared" si="99"/>
        <v>3505</v>
      </c>
    </row>
    <row r="300" spans="1:23">
      <c r="A300" s="25">
        <v>3</v>
      </c>
      <c r="B300" s="4" t="s">
        <v>476</v>
      </c>
      <c r="C300" s="4" t="s">
        <v>470</v>
      </c>
      <c r="D300" s="26" t="s">
        <v>359</v>
      </c>
      <c r="E300" s="14">
        <v>27</v>
      </c>
      <c r="F300" s="14">
        <v>49</v>
      </c>
      <c r="G300" s="14">
        <v>13</v>
      </c>
      <c r="H300" s="14"/>
      <c r="I300" s="14"/>
      <c r="J300" s="14">
        <v>1</v>
      </c>
      <c r="K300" s="14"/>
      <c r="L300" s="14"/>
      <c r="M300" s="30">
        <v>45</v>
      </c>
      <c r="N300" s="29">
        <f t="shared" si="90"/>
        <v>459</v>
      </c>
      <c r="O300" s="14">
        <f t="shared" si="91"/>
        <v>833</v>
      </c>
      <c r="P300" s="14">
        <f t="shared" si="92"/>
        <v>637</v>
      </c>
      <c r="Q300" s="14">
        <f t="shared" si="93"/>
        <v>0</v>
      </c>
      <c r="R300" s="14">
        <f t="shared" si="94"/>
        <v>0</v>
      </c>
      <c r="S300" s="14">
        <f t="shared" si="95"/>
        <v>5</v>
      </c>
      <c r="T300" s="14">
        <f t="shared" si="96"/>
        <v>0</v>
      </c>
      <c r="U300" s="14">
        <f t="shared" si="97"/>
        <v>0</v>
      </c>
      <c r="V300" s="15">
        <f t="shared" si="98"/>
        <v>10</v>
      </c>
      <c r="W300" s="35">
        <f t="shared" si="99"/>
        <v>1944</v>
      </c>
    </row>
    <row r="301" spans="1:23">
      <c r="A301" s="25">
        <v>4</v>
      </c>
      <c r="B301" s="4" t="s">
        <v>462</v>
      </c>
      <c r="C301" s="4" t="s">
        <v>463</v>
      </c>
      <c r="D301" s="26" t="s">
        <v>371</v>
      </c>
      <c r="E301" s="14">
        <v>29</v>
      </c>
      <c r="F301" s="14">
        <v>40</v>
      </c>
      <c r="G301" s="14">
        <v>18</v>
      </c>
      <c r="H301" s="14"/>
      <c r="I301" s="14"/>
      <c r="J301" s="14"/>
      <c r="K301" s="14"/>
      <c r="L301" s="14"/>
      <c r="M301" s="30">
        <v>52</v>
      </c>
      <c r="N301" s="51">
        <f t="shared" si="90"/>
        <v>493</v>
      </c>
      <c r="O301" s="49">
        <f t="shared" si="91"/>
        <v>680</v>
      </c>
      <c r="P301" s="49">
        <f t="shared" si="92"/>
        <v>680</v>
      </c>
      <c r="Q301" s="49">
        <f t="shared" si="93"/>
        <v>0</v>
      </c>
      <c r="R301" s="49">
        <f t="shared" si="94"/>
        <v>0</v>
      </c>
      <c r="S301" s="49">
        <f t="shared" si="95"/>
        <v>0</v>
      </c>
      <c r="T301" s="49">
        <f t="shared" si="96"/>
        <v>0</v>
      </c>
      <c r="U301" s="49">
        <f t="shared" si="97"/>
        <v>0</v>
      </c>
      <c r="V301" s="52">
        <f t="shared" si="98"/>
        <v>20</v>
      </c>
      <c r="W301" s="53">
        <f t="shared" si="99"/>
        <v>1873</v>
      </c>
    </row>
    <row r="302" spans="1:23">
      <c r="A302" s="25">
        <v>5</v>
      </c>
      <c r="B302" s="4" t="s">
        <v>447</v>
      </c>
      <c r="C302" s="4" t="s">
        <v>443</v>
      </c>
      <c r="D302" s="26" t="s">
        <v>377</v>
      </c>
      <c r="E302" s="14">
        <v>29</v>
      </c>
      <c r="F302" s="14">
        <v>49</v>
      </c>
      <c r="G302" s="14">
        <v>4</v>
      </c>
      <c r="H302" s="14"/>
      <c r="I302" s="14"/>
      <c r="J302" s="14">
        <v>2</v>
      </c>
      <c r="K302" s="14"/>
      <c r="L302" s="14"/>
      <c r="M302" s="30">
        <v>47</v>
      </c>
      <c r="N302" s="29">
        <f t="shared" si="90"/>
        <v>493</v>
      </c>
      <c r="O302" s="14">
        <f t="shared" si="91"/>
        <v>833</v>
      </c>
      <c r="P302" s="14">
        <f t="shared" si="92"/>
        <v>196</v>
      </c>
      <c r="Q302" s="14">
        <f t="shared" si="93"/>
        <v>0</v>
      </c>
      <c r="R302" s="14">
        <f t="shared" si="94"/>
        <v>0</v>
      </c>
      <c r="S302" s="14">
        <f t="shared" si="95"/>
        <v>10</v>
      </c>
      <c r="T302" s="14">
        <f t="shared" si="96"/>
        <v>0</v>
      </c>
      <c r="U302" s="14">
        <f t="shared" si="97"/>
        <v>0</v>
      </c>
      <c r="V302" s="15">
        <f t="shared" si="98"/>
        <v>10</v>
      </c>
      <c r="W302" s="35">
        <f t="shared" si="99"/>
        <v>1542</v>
      </c>
    </row>
    <row r="303" spans="1:23">
      <c r="A303" s="25">
        <v>6</v>
      </c>
      <c r="B303" s="4" t="s">
        <v>623</v>
      </c>
      <c r="C303" s="4" t="s">
        <v>443</v>
      </c>
      <c r="D303" s="26" t="s">
        <v>87</v>
      </c>
      <c r="E303" s="14">
        <v>29</v>
      </c>
      <c r="F303" s="14">
        <v>30</v>
      </c>
      <c r="G303" s="14">
        <v>18</v>
      </c>
      <c r="H303" s="14"/>
      <c r="I303" s="14"/>
      <c r="J303" s="14"/>
      <c r="K303" s="14"/>
      <c r="L303" s="14"/>
      <c r="M303" s="30">
        <v>58</v>
      </c>
      <c r="N303" s="51">
        <f t="shared" si="90"/>
        <v>493</v>
      </c>
      <c r="O303" s="49">
        <f t="shared" si="91"/>
        <v>510</v>
      </c>
      <c r="P303" s="49">
        <f t="shared" si="92"/>
        <v>510</v>
      </c>
      <c r="Q303" s="49">
        <f t="shared" si="93"/>
        <v>0</v>
      </c>
      <c r="R303" s="49">
        <f t="shared" si="94"/>
        <v>0</v>
      </c>
      <c r="S303" s="49">
        <f t="shared" si="95"/>
        <v>0</v>
      </c>
      <c r="T303" s="49">
        <f t="shared" si="96"/>
        <v>0</v>
      </c>
      <c r="U303" s="49">
        <f t="shared" si="97"/>
        <v>0</v>
      </c>
      <c r="V303" s="52">
        <f t="shared" si="98"/>
        <v>20</v>
      </c>
      <c r="W303" s="53">
        <f t="shared" si="99"/>
        <v>1533</v>
      </c>
    </row>
    <row r="304" spans="1:23">
      <c r="A304" s="25">
        <v>7</v>
      </c>
      <c r="B304" s="4" t="s">
        <v>499</v>
      </c>
      <c r="C304" s="4" t="s">
        <v>470</v>
      </c>
      <c r="D304" s="26" t="s">
        <v>374</v>
      </c>
      <c r="E304" s="14">
        <v>29</v>
      </c>
      <c r="F304" s="14"/>
      <c r="G304" s="14"/>
      <c r="H304" s="14">
        <v>4</v>
      </c>
      <c r="I304" s="14" t="s">
        <v>73</v>
      </c>
      <c r="J304" s="14">
        <v>3</v>
      </c>
      <c r="K304" s="14"/>
      <c r="L304" s="14"/>
      <c r="M304" s="30">
        <v>43</v>
      </c>
      <c r="N304" s="51">
        <f t="shared" si="90"/>
        <v>493</v>
      </c>
      <c r="O304" s="49">
        <f t="shared" si="91"/>
        <v>0</v>
      </c>
      <c r="P304" s="49">
        <f t="shared" si="92"/>
        <v>0</v>
      </c>
      <c r="Q304" s="49">
        <f t="shared" si="93"/>
        <v>30</v>
      </c>
      <c r="R304" s="49">
        <f t="shared" si="94"/>
        <v>15</v>
      </c>
      <c r="S304" s="49">
        <f t="shared" si="95"/>
        <v>20</v>
      </c>
      <c r="T304" s="49">
        <f t="shared" si="96"/>
        <v>0</v>
      </c>
      <c r="U304" s="49">
        <f t="shared" si="97"/>
        <v>0</v>
      </c>
      <c r="V304" s="52">
        <f t="shared" si="98"/>
        <v>10</v>
      </c>
      <c r="W304" s="53">
        <f t="shared" si="99"/>
        <v>568</v>
      </c>
    </row>
    <row r="305" spans="1:23">
      <c r="A305" s="25">
        <v>8</v>
      </c>
      <c r="B305" s="4" t="s">
        <v>504</v>
      </c>
      <c r="C305" s="4" t="s">
        <v>470</v>
      </c>
      <c r="D305" s="26" t="s">
        <v>398</v>
      </c>
      <c r="E305" s="14">
        <v>29</v>
      </c>
      <c r="F305" s="14"/>
      <c r="G305" s="14"/>
      <c r="H305" s="14">
        <v>4</v>
      </c>
      <c r="I305" s="14"/>
      <c r="J305" s="14">
        <v>4</v>
      </c>
      <c r="K305" s="14"/>
      <c r="L305" s="14"/>
      <c r="M305" s="30">
        <v>35</v>
      </c>
      <c r="N305" s="29">
        <f t="shared" si="90"/>
        <v>493</v>
      </c>
      <c r="O305" s="14">
        <f t="shared" si="91"/>
        <v>0</v>
      </c>
      <c r="P305" s="14">
        <f t="shared" si="92"/>
        <v>0</v>
      </c>
      <c r="Q305" s="14">
        <f t="shared" si="93"/>
        <v>30</v>
      </c>
      <c r="R305" s="14">
        <f t="shared" si="94"/>
        <v>0</v>
      </c>
      <c r="S305" s="14">
        <f t="shared" si="95"/>
        <v>30</v>
      </c>
      <c r="T305" s="14">
        <f t="shared" si="96"/>
        <v>0</v>
      </c>
      <c r="U305" s="14">
        <f t="shared" si="97"/>
        <v>0</v>
      </c>
      <c r="V305" s="15">
        <f t="shared" si="98"/>
        <v>10</v>
      </c>
      <c r="W305" s="35">
        <f t="shared" si="99"/>
        <v>563</v>
      </c>
    </row>
    <row r="306" spans="1:23">
      <c r="A306" s="25">
        <v>9</v>
      </c>
      <c r="B306" s="4" t="s">
        <v>462</v>
      </c>
      <c r="C306" s="4" t="s">
        <v>458</v>
      </c>
      <c r="D306" s="26" t="s">
        <v>370</v>
      </c>
      <c r="E306" s="14">
        <v>29</v>
      </c>
      <c r="F306" s="14"/>
      <c r="G306" s="14"/>
      <c r="H306" s="14">
        <v>5</v>
      </c>
      <c r="I306" s="14"/>
      <c r="J306" s="14">
        <v>2</v>
      </c>
      <c r="K306" s="14"/>
      <c r="L306" s="14"/>
      <c r="M306" s="30">
        <v>42</v>
      </c>
      <c r="N306" s="29">
        <f t="shared" si="90"/>
        <v>493</v>
      </c>
      <c r="O306" s="14">
        <f t="shared" si="91"/>
        <v>0</v>
      </c>
      <c r="P306" s="14">
        <f t="shared" si="92"/>
        <v>0</v>
      </c>
      <c r="Q306" s="14">
        <f t="shared" si="93"/>
        <v>40</v>
      </c>
      <c r="R306" s="14">
        <f t="shared" si="94"/>
        <v>0</v>
      </c>
      <c r="S306" s="14">
        <f t="shared" si="95"/>
        <v>10</v>
      </c>
      <c r="T306" s="14">
        <f t="shared" si="96"/>
        <v>0</v>
      </c>
      <c r="U306" s="14">
        <f t="shared" si="97"/>
        <v>0</v>
      </c>
      <c r="V306" s="15">
        <f t="shared" si="98"/>
        <v>10</v>
      </c>
      <c r="W306" s="35">
        <f t="shared" si="99"/>
        <v>553</v>
      </c>
    </row>
    <row r="307" spans="1:23">
      <c r="A307" s="25">
        <v>10</v>
      </c>
      <c r="B307" s="4" t="s">
        <v>459</v>
      </c>
      <c r="C307" s="4" t="s">
        <v>506</v>
      </c>
      <c r="D307" s="26" t="s">
        <v>87</v>
      </c>
      <c r="E307" s="14">
        <v>28</v>
      </c>
      <c r="F307" s="14"/>
      <c r="G307" s="14"/>
      <c r="H307" s="14"/>
      <c r="I307" s="14" t="s">
        <v>73</v>
      </c>
      <c r="J307" s="14">
        <v>3</v>
      </c>
      <c r="K307" s="14"/>
      <c r="L307" s="14"/>
      <c r="M307" s="30">
        <v>45</v>
      </c>
      <c r="N307" s="51">
        <f t="shared" si="90"/>
        <v>476</v>
      </c>
      <c r="O307" s="49">
        <f t="shared" si="91"/>
        <v>0</v>
      </c>
      <c r="P307" s="49">
        <f t="shared" si="92"/>
        <v>0</v>
      </c>
      <c r="Q307" s="49">
        <f t="shared" si="93"/>
        <v>0</v>
      </c>
      <c r="R307" s="49">
        <f t="shared" si="94"/>
        <v>15</v>
      </c>
      <c r="S307" s="49">
        <f t="shared" si="95"/>
        <v>20</v>
      </c>
      <c r="T307" s="49">
        <f t="shared" si="96"/>
        <v>0</v>
      </c>
      <c r="U307" s="49">
        <f t="shared" si="97"/>
        <v>0</v>
      </c>
      <c r="V307" s="52">
        <f t="shared" si="98"/>
        <v>10</v>
      </c>
      <c r="W307" s="53">
        <f t="shared" si="99"/>
        <v>521</v>
      </c>
    </row>
    <row r="308" spans="1:23">
      <c r="A308" s="25">
        <v>11</v>
      </c>
      <c r="B308" s="4" t="s">
        <v>443</v>
      </c>
      <c r="C308" s="4" t="s">
        <v>511</v>
      </c>
      <c r="D308" s="26" t="s">
        <v>359</v>
      </c>
      <c r="E308" s="14">
        <v>29</v>
      </c>
      <c r="F308" s="14"/>
      <c r="G308" s="14"/>
      <c r="H308" s="14"/>
      <c r="I308" s="14" t="s">
        <v>73</v>
      </c>
      <c r="J308" s="14"/>
      <c r="K308" s="14"/>
      <c r="L308" s="14"/>
      <c r="M308" s="30">
        <v>48</v>
      </c>
      <c r="N308" s="51">
        <f t="shared" si="90"/>
        <v>493</v>
      </c>
      <c r="O308" s="49">
        <f t="shared" si="91"/>
        <v>0</v>
      </c>
      <c r="P308" s="49">
        <f t="shared" si="92"/>
        <v>0</v>
      </c>
      <c r="Q308" s="49">
        <f t="shared" si="93"/>
        <v>0</v>
      </c>
      <c r="R308" s="49">
        <f t="shared" si="94"/>
        <v>15</v>
      </c>
      <c r="S308" s="49">
        <f t="shared" si="95"/>
        <v>0</v>
      </c>
      <c r="T308" s="49">
        <f t="shared" si="96"/>
        <v>0</v>
      </c>
      <c r="U308" s="49">
        <f t="shared" si="97"/>
        <v>0</v>
      </c>
      <c r="V308" s="52">
        <f t="shared" si="98"/>
        <v>10</v>
      </c>
      <c r="W308" s="53">
        <f t="shared" si="99"/>
        <v>518</v>
      </c>
    </row>
    <row r="309" spans="1:23">
      <c r="A309" s="25">
        <v>12</v>
      </c>
      <c r="B309" s="4" t="s">
        <v>499</v>
      </c>
      <c r="C309" s="4" t="s">
        <v>514</v>
      </c>
      <c r="D309" s="26" t="s">
        <v>373</v>
      </c>
      <c r="E309" s="14">
        <v>9</v>
      </c>
      <c r="F309" s="14">
        <v>8</v>
      </c>
      <c r="G309" s="14">
        <v>24</v>
      </c>
      <c r="H309" s="14"/>
      <c r="I309" s="14"/>
      <c r="J309" s="14">
        <v>2</v>
      </c>
      <c r="K309" s="14"/>
      <c r="L309" s="14"/>
      <c r="M309" s="30">
        <v>40</v>
      </c>
      <c r="N309" s="29">
        <f t="shared" si="90"/>
        <v>153</v>
      </c>
      <c r="O309" s="14">
        <f t="shared" si="91"/>
        <v>136</v>
      </c>
      <c r="P309" s="14">
        <f t="shared" si="92"/>
        <v>136</v>
      </c>
      <c r="Q309" s="14">
        <f t="shared" si="93"/>
        <v>0</v>
      </c>
      <c r="R309" s="14">
        <f t="shared" si="94"/>
        <v>0</v>
      </c>
      <c r="S309" s="14">
        <f t="shared" si="95"/>
        <v>10</v>
      </c>
      <c r="T309" s="14">
        <f t="shared" si="96"/>
        <v>0</v>
      </c>
      <c r="U309" s="14">
        <f t="shared" si="97"/>
        <v>0</v>
      </c>
      <c r="V309" s="15">
        <f t="shared" si="98"/>
        <v>10</v>
      </c>
      <c r="W309" s="35">
        <f t="shared" si="99"/>
        <v>445</v>
      </c>
    </row>
    <row r="310" spans="1:23">
      <c r="A310" s="25">
        <v>13</v>
      </c>
      <c r="B310" s="4" t="s">
        <v>494</v>
      </c>
      <c r="C310" s="4" t="s">
        <v>515</v>
      </c>
      <c r="D310" s="26" t="s">
        <v>358</v>
      </c>
      <c r="E310" s="14">
        <v>23</v>
      </c>
      <c r="F310" s="14"/>
      <c r="G310" s="14"/>
      <c r="H310" s="14">
        <v>4</v>
      </c>
      <c r="I310" s="14"/>
      <c r="J310" s="14">
        <v>2</v>
      </c>
      <c r="K310" s="14"/>
      <c r="L310" s="14"/>
      <c r="M310" s="30">
        <v>48</v>
      </c>
      <c r="N310" s="29">
        <f t="shared" si="90"/>
        <v>391</v>
      </c>
      <c r="O310" s="14">
        <f t="shared" si="91"/>
        <v>0</v>
      </c>
      <c r="P310" s="14">
        <f t="shared" si="92"/>
        <v>0</v>
      </c>
      <c r="Q310" s="14">
        <f t="shared" si="93"/>
        <v>30</v>
      </c>
      <c r="R310" s="14">
        <f t="shared" si="94"/>
        <v>0</v>
      </c>
      <c r="S310" s="14">
        <f t="shared" si="95"/>
        <v>10</v>
      </c>
      <c r="T310" s="14">
        <f t="shared" si="96"/>
        <v>0</v>
      </c>
      <c r="U310" s="14">
        <f t="shared" si="97"/>
        <v>0</v>
      </c>
      <c r="V310" s="15">
        <f t="shared" si="98"/>
        <v>10</v>
      </c>
      <c r="W310" s="35">
        <f t="shared" si="99"/>
        <v>441</v>
      </c>
    </row>
    <row r="311" spans="1:23">
      <c r="A311" s="25">
        <v>14</v>
      </c>
      <c r="B311" s="4" t="s">
        <v>534</v>
      </c>
      <c r="C311" s="4" t="s">
        <v>535</v>
      </c>
      <c r="D311" s="26" t="s">
        <v>360</v>
      </c>
      <c r="E311" s="14">
        <v>19</v>
      </c>
      <c r="F311" s="14"/>
      <c r="G311" s="14"/>
      <c r="H311" s="14">
        <v>5</v>
      </c>
      <c r="I311" s="14"/>
      <c r="J311" s="14">
        <v>2</v>
      </c>
      <c r="K311" s="14"/>
      <c r="L311" s="14"/>
      <c r="M311" s="30">
        <v>42</v>
      </c>
      <c r="N311" s="29">
        <f t="shared" si="90"/>
        <v>323</v>
      </c>
      <c r="O311" s="14">
        <f t="shared" si="91"/>
        <v>0</v>
      </c>
      <c r="P311" s="14">
        <f t="shared" si="92"/>
        <v>0</v>
      </c>
      <c r="Q311" s="14">
        <f t="shared" si="93"/>
        <v>40</v>
      </c>
      <c r="R311" s="14">
        <f t="shared" si="94"/>
        <v>0</v>
      </c>
      <c r="S311" s="14">
        <f t="shared" si="95"/>
        <v>10</v>
      </c>
      <c r="T311" s="14">
        <f t="shared" si="96"/>
        <v>0</v>
      </c>
      <c r="U311" s="14">
        <f t="shared" si="97"/>
        <v>0</v>
      </c>
      <c r="V311" s="15">
        <f t="shared" si="98"/>
        <v>10</v>
      </c>
      <c r="W311" s="35">
        <f t="shared" si="99"/>
        <v>383</v>
      </c>
    </row>
    <row r="312" spans="1:23">
      <c r="A312" s="25">
        <v>15</v>
      </c>
      <c r="B312" s="4" t="s">
        <v>541</v>
      </c>
      <c r="C312" s="4" t="s">
        <v>542</v>
      </c>
      <c r="D312" s="26" t="s">
        <v>358</v>
      </c>
      <c r="E312" s="14">
        <v>19</v>
      </c>
      <c r="F312" s="14"/>
      <c r="G312" s="14"/>
      <c r="H312" s="14">
        <v>4</v>
      </c>
      <c r="I312" s="14"/>
      <c r="J312" s="14"/>
      <c r="K312" s="14"/>
      <c r="L312" s="14"/>
      <c r="M312" s="30">
        <v>57</v>
      </c>
      <c r="N312" s="29">
        <f t="shared" si="90"/>
        <v>323</v>
      </c>
      <c r="O312" s="14">
        <f t="shared" si="91"/>
        <v>0</v>
      </c>
      <c r="P312" s="14">
        <f t="shared" si="92"/>
        <v>0</v>
      </c>
      <c r="Q312" s="14">
        <f t="shared" si="93"/>
        <v>30</v>
      </c>
      <c r="R312" s="14">
        <f t="shared" si="94"/>
        <v>0</v>
      </c>
      <c r="S312" s="14">
        <f t="shared" si="95"/>
        <v>0</v>
      </c>
      <c r="T312" s="14">
        <f t="shared" si="96"/>
        <v>0</v>
      </c>
      <c r="U312" s="14">
        <f t="shared" si="97"/>
        <v>0</v>
      </c>
      <c r="V312" s="15">
        <f t="shared" si="98"/>
        <v>20</v>
      </c>
      <c r="W312" s="35">
        <f t="shared" si="99"/>
        <v>373</v>
      </c>
    </row>
    <row r="313" spans="1:23">
      <c r="A313" s="25">
        <v>16</v>
      </c>
      <c r="B313" s="4" t="s">
        <v>543</v>
      </c>
      <c r="C313" s="4" t="s">
        <v>465</v>
      </c>
      <c r="D313" s="26" t="s">
        <v>87</v>
      </c>
      <c r="E313" s="14">
        <v>19</v>
      </c>
      <c r="F313" s="14"/>
      <c r="G313" s="14"/>
      <c r="H313" s="14">
        <v>4</v>
      </c>
      <c r="I313" s="14"/>
      <c r="J313" s="14"/>
      <c r="K313" s="14"/>
      <c r="L313" s="14"/>
      <c r="M313" s="30">
        <v>64</v>
      </c>
      <c r="N313" s="29">
        <f t="shared" si="90"/>
        <v>323</v>
      </c>
      <c r="O313" s="14">
        <f t="shared" si="91"/>
        <v>0</v>
      </c>
      <c r="P313" s="14">
        <f t="shared" si="92"/>
        <v>0</v>
      </c>
      <c r="Q313" s="14">
        <f t="shared" si="93"/>
        <v>30</v>
      </c>
      <c r="R313" s="14">
        <f t="shared" si="94"/>
        <v>0</v>
      </c>
      <c r="S313" s="14">
        <f t="shared" si="95"/>
        <v>0</v>
      </c>
      <c r="T313" s="14">
        <f t="shared" si="96"/>
        <v>0</v>
      </c>
      <c r="U313" s="14">
        <f t="shared" si="97"/>
        <v>0</v>
      </c>
      <c r="V313" s="15">
        <f t="shared" si="98"/>
        <v>20</v>
      </c>
      <c r="W313" s="35">
        <f t="shared" si="99"/>
        <v>373</v>
      </c>
    </row>
    <row r="314" spans="1:23">
      <c r="A314" s="25">
        <v>17</v>
      </c>
      <c r="B314" s="4" t="s">
        <v>499</v>
      </c>
      <c r="C314" s="4" t="s">
        <v>451</v>
      </c>
      <c r="D314" s="26" t="s">
        <v>371</v>
      </c>
      <c r="E314" s="14">
        <v>19</v>
      </c>
      <c r="F314" s="14"/>
      <c r="G314" s="14"/>
      <c r="H314" s="14">
        <v>4</v>
      </c>
      <c r="I314" s="14"/>
      <c r="J314" s="14"/>
      <c r="K314" s="14">
        <v>1</v>
      </c>
      <c r="L314" s="14"/>
      <c r="M314" s="30">
        <v>46</v>
      </c>
      <c r="N314" s="29">
        <f t="shared" si="90"/>
        <v>323</v>
      </c>
      <c r="O314" s="14">
        <f t="shared" si="91"/>
        <v>0</v>
      </c>
      <c r="P314" s="14">
        <f t="shared" si="92"/>
        <v>0</v>
      </c>
      <c r="Q314" s="14">
        <f t="shared" si="93"/>
        <v>30</v>
      </c>
      <c r="R314" s="14">
        <f t="shared" si="94"/>
        <v>0</v>
      </c>
      <c r="S314" s="14">
        <f t="shared" si="95"/>
        <v>0</v>
      </c>
      <c r="T314" s="14">
        <f t="shared" si="96"/>
        <v>10</v>
      </c>
      <c r="U314" s="14">
        <f t="shared" si="97"/>
        <v>0</v>
      </c>
      <c r="V314" s="15">
        <f t="shared" si="98"/>
        <v>10</v>
      </c>
      <c r="W314" s="35">
        <f t="shared" si="99"/>
        <v>373</v>
      </c>
    </row>
    <row r="315" spans="1:23">
      <c r="A315" s="25">
        <v>18</v>
      </c>
      <c r="B315" s="4" t="s">
        <v>544</v>
      </c>
      <c r="C315" s="4" t="s">
        <v>545</v>
      </c>
      <c r="D315" s="26" t="s">
        <v>137</v>
      </c>
      <c r="E315" s="14">
        <v>19</v>
      </c>
      <c r="F315" s="14"/>
      <c r="G315" s="14"/>
      <c r="H315" s="14"/>
      <c r="I315" s="14" t="s">
        <v>73</v>
      </c>
      <c r="J315" s="14">
        <v>3</v>
      </c>
      <c r="K315" s="14"/>
      <c r="L315" s="14"/>
      <c r="M315" s="30">
        <v>29</v>
      </c>
      <c r="N315" s="51">
        <f t="shared" si="90"/>
        <v>323</v>
      </c>
      <c r="O315" s="49">
        <f t="shared" si="91"/>
        <v>0</v>
      </c>
      <c r="P315" s="49">
        <f t="shared" si="92"/>
        <v>0</v>
      </c>
      <c r="Q315" s="49">
        <f t="shared" si="93"/>
        <v>0</v>
      </c>
      <c r="R315" s="49">
        <f t="shared" si="94"/>
        <v>15</v>
      </c>
      <c r="S315" s="49">
        <f t="shared" si="95"/>
        <v>20</v>
      </c>
      <c r="T315" s="49">
        <f t="shared" si="96"/>
        <v>0</v>
      </c>
      <c r="U315" s="49">
        <f t="shared" si="97"/>
        <v>0</v>
      </c>
      <c r="V315" s="52">
        <f t="shared" si="98"/>
        <v>10</v>
      </c>
      <c r="W315" s="53">
        <f t="shared" si="99"/>
        <v>368</v>
      </c>
    </row>
    <row r="316" spans="1:23">
      <c r="A316" s="25">
        <v>19</v>
      </c>
      <c r="B316" s="4" t="s">
        <v>618</v>
      </c>
      <c r="C316" s="4" t="s">
        <v>546</v>
      </c>
      <c r="D316" s="26" t="s">
        <v>365</v>
      </c>
      <c r="E316" s="14">
        <v>19</v>
      </c>
      <c r="F316" s="14"/>
      <c r="G316" s="14"/>
      <c r="H316" s="14">
        <v>4</v>
      </c>
      <c r="I316" s="14"/>
      <c r="J316" s="14"/>
      <c r="K316" s="14"/>
      <c r="L316" s="14"/>
      <c r="M316" s="30">
        <v>46</v>
      </c>
      <c r="N316" s="29">
        <f t="shared" si="90"/>
        <v>323</v>
      </c>
      <c r="O316" s="14">
        <f t="shared" si="91"/>
        <v>0</v>
      </c>
      <c r="P316" s="14">
        <f t="shared" si="92"/>
        <v>0</v>
      </c>
      <c r="Q316" s="14">
        <f t="shared" si="93"/>
        <v>30</v>
      </c>
      <c r="R316" s="14">
        <f t="shared" si="94"/>
        <v>0</v>
      </c>
      <c r="S316" s="14">
        <f t="shared" si="95"/>
        <v>0</v>
      </c>
      <c r="T316" s="14">
        <f t="shared" si="96"/>
        <v>0</v>
      </c>
      <c r="U316" s="14">
        <f t="shared" si="97"/>
        <v>0</v>
      </c>
      <c r="V316" s="15">
        <f t="shared" si="98"/>
        <v>10</v>
      </c>
      <c r="W316" s="35">
        <f t="shared" si="99"/>
        <v>363</v>
      </c>
    </row>
    <row r="317" spans="1:23">
      <c r="A317" s="25">
        <v>20</v>
      </c>
      <c r="B317" s="4" t="s">
        <v>450</v>
      </c>
      <c r="C317" s="4" t="s">
        <v>458</v>
      </c>
      <c r="D317" s="26" t="s">
        <v>358</v>
      </c>
      <c r="E317" s="14">
        <v>17</v>
      </c>
      <c r="F317" s="14"/>
      <c r="G317" s="14"/>
      <c r="H317" s="14">
        <v>4</v>
      </c>
      <c r="I317" s="14"/>
      <c r="J317" s="14">
        <v>2</v>
      </c>
      <c r="K317" s="14"/>
      <c r="L317" s="14"/>
      <c r="M317" s="30">
        <v>39</v>
      </c>
      <c r="N317" s="29">
        <f t="shared" si="90"/>
        <v>289</v>
      </c>
      <c r="O317" s="14">
        <f t="shared" si="91"/>
        <v>0</v>
      </c>
      <c r="P317" s="14">
        <f t="shared" si="92"/>
        <v>0</v>
      </c>
      <c r="Q317" s="14">
        <f t="shared" si="93"/>
        <v>30</v>
      </c>
      <c r="R317" s="14">
        <f t="shared" si="94"/>
        <v>0</v>
      </c>
      <c r="S317" s="14">
        <f t="shared" si="95"/>
        <v>10</v>
      </c>
      <c r="T317" s="14">
        <f t="shared" si="96"/>
        <v>0</v>
      </c>
      <c r="U317" s="14">
        <f t="shared" si="97"/>
        <v>0</v>
      </c>
      <c r="V317" s="15">
        <f t="shared" si="98"/>
        <v>10</v>
      </c>
      <c r="W317" s="35">
        <f t="shared" si="99"/>
        <v>339</v>
      </c>
    </row>
    <row r="318" spans="1:23">
      <c r="A318" s="25">
        <v>21</v>
      </c>
      <c r="B318" s="4" t="s">
        <v>550</v>
      </c>
      <c r="C318" s="4" t="s">
        <v>513</v>
      </c>
      <c r="D318" s="26" t="s">
        <v>358</v>
      </c>
      <c r="E318" s="14">
        <v>19</v>
      </c>
      <c r="F318" s="14"/>
      <c r="G318" s="14"/>
      <c r="H318" s="14"/>
      <c r="I318" s="14"/>
      <c r="J318" s="14"/>
      <c r="K318" s="14"/>
      <c r="L318" s="14"/>
      <c r="M318" s="30">
        <v>47</v>
      </c>
      <c r="N318" s="29">
        <f t="shared" si="90"/>
        <v>323</v>
      </c>
      <c r="O318" s="14">
        <f t="shared" si="91"/>
        <v>0</v>
      </c>
      <c r="P318" s="14">
        <f t="shared" si="92"/>
        <v>0</v>
      </c>
      <c r="Q318" s="14">
        <f t="shared" si="93"/>
        <v>0</v>
      </c>
      <c r="R318" s="14">
        <f t="shared" si="94"/>
        <v>0</v>
      </c>
      <c r="S318" s="14">
        <f t="shared" si="95"/>
        <v>0</v>
      </c>
      <c r="T318" s="14">
        <f t="shared" si="96"/>
        <v>0</v>
      </c>
      <c r="U318" s="14">
        <f t="shared" si="97"/>
        <v>0</v>
      </c>
      <c r="V318" s="15">
        <f t="shared" si="98"/>
        <v>10</v>
      </c>
      <c r="W318" s="35">
        <f t="shared" si="99"/>
        <v>333</v>
      </c>
    </row>
    <row r="319" spans="1:23">
      <c r="A319" s="25">
        <v>22</v>
      </c>
      <c r="B319" s="4" t="s">
        <v>551</v>
      </c>
      <c r="C319" s="4" t="s">
        <v>484</v>
      </c>
      <c r="D319" s="26" t="s">
        <v>355</v>
      </c>
      <c r="E319" s="14">
        <v>18</v>
      </c>
      <c r="F319" s="14"/>
      <c r="G319" s="14"/>
      <c r="H319" s="14"/>
      <c r="I319" s="14"/>
      <c r="J319" s="14">
        <v>1</v>
      </c>
      <c r="K319" s="14"/>
      <c r="L319" s="14"/>
      <c r="M319" s="30">
        <v>54</v>
      </c>
      <c r="N319" s="29">
        <f t="shared" si="90"/>
        <v>306</v>
      </c>
      <c r="O319" s="14">
        <f t="shared" si="91"/>
        <v>0</v>
      </c>
      <c r="P319" s="14">
        <f t="shared" si="92"/>
        <v>0</v>
      </c>
      <c r="Q319" s="14">
        <f t="shared" si="93"/>
        <v>0</v>
      </c>
      <c r="R319" s="14">
        <f t="shared" si="94"/>
        <v>0</v>
      </c>
      <c r="S319" s="14">
        <f t="shared" si="95"/>
        <v>5</v>
      </c>
      <c r="T319" s="14">
        <f t="shared" si="96"/>
        <v>0</v>
      </c>
      <c r="U319" s="14">
        <f t="shared" si="97"/>
        <v>0</v>
      </c>
      <c r="V319" s="15">
        <f t="shared" si="98"/>
        <v>20</v>
      </c>
      <c r="W319" s="35">
        <f t="shared" si="99"/>
        <v>331</v>
      </c>
    </row>
    <row r="320" spans="1:23">
      <c r="A320" s="25">
        <v>23</v>
      </c>
      <c r="B320" s="4" t="s">
        <v>552</v>
      </c>
      <c r="C320" s="4" t="s">
        <v>445</v>
      </c>
      <c r="D320" s="26" t="s">
        <v>149</v>
      </c>
      <c r="E320" s="14">
        <v>17</v>
      </c>
      <c r="F320" s="14"/>
      <c r="G320" s="14"/>
      <c r="H320" s="14"/>
      <c r="I320" s="14"/>
      <c r="J320" s="14"/>
      <c r="K320" s="14"/>
      <c r="L320" s="14"/>
      <c r="M320" s="30">
        <v>62</v>
      </c>
      <c r="N320" s="29">
        <f t="shared" si="90"/>
        <v>289</v>
      </c>
      <c r="O320" s="14">
        <f t="shared" si="91"/>
        <v>0</v>
      </c>
      <c r="P320" s="14">
        <f t="shared" si="92"/>
        <v>0</v>
      </c>
      <c r="Q320" s="14">
        <f t="shared" si="93"/>
        <v>0</v>
      </c>
      <c r="R320" s="14">
        <f t="shared" si="94"/>
        <v>0</v>
      </c>
      <c r="S320" s="14">
        <f t="shared" si="95"/>
        <v>0</v>
      </c>
      <c r="T320" s="14">
        <f t="shared" si="96"/>
        <v>0</v>
      </c>
      <c r="U320" s="14">
        <f t="shared" si="97"/>
        <v>0</v>
      </c>
      <c r="V320" s="15">
        <f t="shared" si="98"/>
        <v>20</v>
      </c>
      <c r="W320" s="35">
        <f t="shared" si="99"/>
        <v>309</v>
      </c>
    </row>
    <row r="321" spans="1:33">
      <c r="A321" s="25">
        <v>24</v>
      </c>
      <c r="B321" s="4" t="s">
        <v>553</v>
      </c>
      <c r="C321" s="4" t="s">
        <v>554</v>
      </c>
      <c r="D321" s="26" t="s">
        <v>363</v>
      </c>
      <c r="E321" s="14">
        <v>17</v>
      </c>
      <c r="F321" s="14"/>
      <c r="G321" s="14"/>
      <c r="H321" s="14"/>
      <c r="I321" s="14"/>
      <c r="J321" s="14">
        <v>1</v>
      </c>
      <c r="K321" s="14"/>
      <c r="L321" s="14"/>
      <c r="M321" s="30">
        <v>48</v>
      </c>
      <c r="N321" s="51">
        <f t="shared" si="90"/>
        <v>289</v>
      </c>
      <c r="O321" s="49">
        <f t="shared" si="91"/>
        <v>0</v>
      </c>
      <c r="P321" s="49">
        <f t="shared" si="92"/>
        <v>0</v>
      </c>
      <c r="Q321" s="49">
        <f t="shared" si="93"/>
        <v>0</v>
      </c>
      <c r="R321" s="49">
        <f t="shared" si="94"/>
        <v>0</v>
      </c>
      <c r="S321" s="49">
        <f t="shared" si="95"/>
        <v>5</v>
      </c>
      <c r="T321" s="49">
        <f t="shared" si="96"/>
        <v>0</v>
      </c>
      <c r="U321" s="49">
        <f t="shared" si="97"/>
        <v>0</v>
      </c>
      <c r="V321" s="52">
        <f t="shared" si="98"/>
        <v>10</v>
      </c>
      <c r="W321" s="53">
        <f t="shared" si="99"/>
        <v>304</v>
      </c>
    </row>
    <row r="322" spans="1:33">
      <c r="A322" s="25">
        <v>25</v>
      </c>
      <c r="B322" s="4" t="s">
        <v>522</v>
      </c>
      <c r="C322" s="4" t="s">
        <v>546</v>
      </c>
      <c r="D322" s="26" t="s">
        <v>137</v>
      </c>
      <c r="E322" s="14">
        <v>9</v>
      </c>
      <c r="F322" s="14"/>
      <c r="G322" s="14"/>
      <c r="H322" s="14">
        <v>5</v>
      </c>
      <c r="I322" s="14"/>
      <c r="J322" s="14">
        <v>5</v>
      </c>
      <c r="K322" s="14"/>
      <c r="L322" s="14"/>
      <c r="M322" s="30">
        <v>36</v>
      </c>
      <c r="N322" s="51">
        <f t="shared" si="90"/>
        <v>153</v>
      </c>
      <c r="O322" s="49">
        <f t="shared" si="91"/>
        <v>0</v>
      </c>
      <c r="P322" s="49">
        <f t="shared" si="92"/>
        <v>0</v>
      </c>
      <c r="Q322" s="49">
        <f t="shared" si="93"/>
        <v>40</v>
      </c>
      <c r="R322" s="49">
        <f t="shared" si="94"/>
        <v>0</v>
      </c>
      <c r="S322" s="49">
        <f t="shared" si="95"/>
        <v>40</v>
      </c>
      <c r="T322" s="49">
        <f t="shared" si="96"/>
        <v>0</v>
      </c>
      <c r="U322" s="49">
        <f t="shared" si="97"/>
        <v>0</v>
      </c>
      <c r="V322" s="52">
        <f t="shared" si="98"/>
        <v>10</v>
      </c>
      <c r="W322" s="53">
        <f t="shared" si="99"/>
        <v>243</v>
      </c>
    </row>
    <row r="323" spans="1:33">
      <c r="A323" s="25">
        <v>26</v>
      </c>
      <c r="B323" s="4" t="s">
        <v>446</v>
      </c>
      <c r="C323" s="4" t="s">
        <v>457</v>
      </c>
      <c r="D323" s="26" t="s">
        <v>87</v>
      </c>
      <c r="E323" s="14">
        <v>9</v>
      </c>
      <c r="F323" s="14"/>
      <c r="G323" s="14"/>
      <c r="H323" s="14">
        <v>4</v>
      </c>
      <c r="I323" s="14"/>
      <c r="J323" s="14">
        <v>4</v>
      </c>
      <c r="K323" s="14"/>
      <c r="L323" s="14"/>
      <c r="M323" s="30">
        <v>37</v>
      </c>
      <c r="N323" s="29">
        <f t="shared" si="90"/>
        <v>153</v>
      </c>
      <c r="O323" s="14">
        <f t="shared" si="91"/>
        <v>0</v>
      </c>
      <c r="P323" s="14">
        <f t="shared" si="92"/>
        <v>0</v>
      </c>
      <c r="Q323" s="14">
        <f t="shared" si="93"/>
        <v>30</v>
      </c>
      <c r="R323" s="14">
        <f t="shared" si="94"/>
        <v>0</v>
      </c>
      <c r="S323" s="14">
        <f t="shared" si="95"/>
        <v>30</v>
      </c>
      <c r="T323" s="14">
        <f t="shared" si="96"/>
        <v>0</v>
      </c>
      <c r="U323" s="14">
        <f t="shared" si="97"/>
        <v>0</v>
      </c>
      <c r="V323" s="15">
        <f t="shared" si="98"/>
        <v>10</v>
      </c>
      <c r="W323" s="35">
        <f t="shared" si="99"/>
        <v>223</v>
      </c>
    </row>
    <row r="324" spans="1:33">
      <c r="A324" s="25">
        <v>27</v>
      </c>
      <c r="B324" s="4" t="s">
        <v>461</v>
      </c>
      <c r="C324" s="4" t="s">
        <v>473</v>
      </c>
      <c r="D324" s="26" t="s">
        <v>137</v>
      </c>
      <c r="E324" s="14">
        <v>9</v>
      </c>
      <c r="F324" s="14"/>
      <c r="G324" s="14"/>
      <c r="H324" s="14">
        <v>6</v>
      </c>
      <c r="I324" s="14"/>
      <c r="J324" s="14"/>
      <c r="K324" s="14"/>
      <c r="L324" s="14"/>
      <c r="M324" s="30">
        <v>60</v>
      </c>
      <c r="N324" s="29">
        <f t="shared" si="90"/>
        <v>153</v>
      </c>
      <c r="O324" s="14">
        <f t="shared" si="91"/>
        <v>0</v>
      </c>
      <c r="P324" s="14">
        <f t="shared" si="92"/>
        <v>0</v>
      </c>
      <c r="Q324" s="14">
        <f t="shared" si="93"/>
        <v>50</v>
      </c>
      <c r="R324" s="14">
        <f t="shared" si="94"/>
        <v>0</v>
      </c>
      <c r="S324" s="14">
        <f t="shared" si="95"/>
        <v>0</v>
      </c>
      <c r="T324" s="14">
        <f t="shared" si="96"/>
        <v>0</v>
      </c>
      <c r="U324" s="14">
        <f t="shared" si="97"/>
        <v>0</v>
      </c>
      <c r="V324" s="15">
        <f t="shared" si="98"/>
        <v>20</v>
      </c>
      <c r="W324" s="35">
        <f t="shared" si="99"/>
        <v>223</v>
      </c>
    </row>
    <row r="325" spans="1:33">
      <c r="A325" s="25">
        <v>28</v>
      </c>
      <c r="B325" s="4" t="s">
        <v>624</v>
      </c>
      <c r="C325" s="4" t="s">
        <v>539</v>
      </c>
      <c r="D325" s="26" t="s">
        <v>104</v>
      </c>
      <c r="E325" s="14">
        <v>9</v>
      </c>
      <c r="F325" s="14"/>
      <c r="G325" s="14"/>
      <c r="H325" s="14">
        <v>6</v>
      </c>
      <c r="I325" s="14"/>
      <c r="J325" s="14">
        <v>2</v>
      </c>
      <c r="K325" s="14"/>
      <c r="L325" s="14"/>
      <c r="M325" s="30">
        <v>34</v>
      </c>
      <c r="N325" s="51">
        <f t="shared" si="90"/>
        <v>153</v>
      </c>
      <c r="O325" s="49">
        <f t="shared" si="91"/>
        <v>0</v>
      </c>
      <c r="P325" s="49">
        <f t="shared" si="92"/>
        <v>0</v>
      </c>
      <c r="Q325" s="49">
        <f t="shared" si="93"/>
        <v>50</v>
      </c>
      <c r="R325" s="49">
        <f t="shared" si="94"/>
        <v>0</v>
      </c>
      <c r="S325" s="49">
        <f t="shared" si="95"/>
        <v>10</v>
      </c>
      <c r="T325" s="49">
        <f t="shared" si="96"/>
        <v>0</v>
      </c>
      <c r="U325" s="49">
        <f t="shared" si="97"/>
        <v>0</v>
      </c>
      <c r="V325" s="52">
        <f t="shared" si="98"/>
        <v>10</v>
      </c>
      <c r="W325" s="53">
        <f t="shared" si="99"/>
        <v>223</v>
      </c>
    </row>
    <row r="326" spans="1:33">
      <c r="A326" s="25">
        <v>29</v>
      </c>
      <c r="B326" s="4" t="s">
        <v>479</v>
      </c>
      <c r="C326" s="4" t="s">
        <v>557</v>
      </c>
      <c r="D326" s="26" t="s">
        <v>381</v>
      </c>
      <c r="E326" s="14">
        <v>9</v>
      </c>
      <c r="F326" s="14"/>
      <c r="G326" s="14"/>
      <c r="H326" s="14">
        <v>5</v>
      </c>
      <c r="I326" s="14"/>
      <c r="J326" s="14">
        <v>2</v>
      </c>
      <c r="K326" s="14"/>
      <c r="L326" s="14"/>
      <c r="M326" s="30">
        <v>35</v>
      </c>
      <c r="N326" s="29">
        <f t="shared" si="90"/>
        <v>153</v>
      </c>
      <c r="O326" s="14">
        <f t="shared" si="91"/>
        <v>0</v>
      </c>
      <c r="P326" s="14">
        <f t="shared" si="92"/>
        <v>0</v>
      </c>
      <c r="Q326" s="14">
        <f t="shared" si="93"/>
        <v>40</v>
      </c>
      <c r="R326" s="14">
        <f t="shared" si="94"/>
        <v>0</v>
      </c>
      <c r="S326" s="14">
        <f t="shared" si="95"/>
        <v>10</v>
      </c>
      <c r="T326" s="14">
        <f t="shared" si="96"/>
        <v>0</v>
      </c>
      <c r="U326" s="14">
        <f t="shared" si="97"/>
        <v>0</v>
      </c>
      <c r="V326" s="15">
        <f t="shared" si="98"/>
        <v>10</v>
      </c>
      <c r="W326" s="35">
        <f t="shared" si="99"/>
        <v>213</v>
      </c>
    </row>
    <row r="327" spans="1:33">
      <c r="A327" s="25">
        <v>30</v>
      </c>
      <c r="B327" s="4" t="s">
        <v>558</v>
      </c>
      <c r="C327" s="4" t="s">
        <v>483</v>
      </c>
      <c r="D327" s="26" t="s">
        <v>377</v>
      </c>
      <c r="E327" s="14">
        <v>10</v>
      </c>
      <c r="F327" s="14"/>
      <c r="G327" s="14"/>
      <c r="H327" s="14"/>
      <c r="I327" s="14"/>
      <c r="J327" s="14"/>
      <c r="K327" s="14"/>
      <c r="L327" s="14"/>
      <c r="M327" s="30">
        <v>66</v>
      </c>
      <c r="N327" s="51">
        <f t="shared" si="90"/>
        <v>170</v>
      </c>
      <c r="O327" s="49">
        <f t="shared" si="91"/>
        <v>0</v>
      </c>
      <c r="P327" s="49">
        <f t="shared" si="92"/>
        <v>0</v>
      </c>
      <c r="Q327" s="49">
        <f t="shared" si="93"/>
        <v>0</v>
      </c>
      <c r="R327" s="49">
        <f t="shared" si="94"/>
        <v>0</v>
      </c>
      <c r="S327" s="49">
        <f t="shared" si="95"/>
        <v>0</v>
      </c>
      <c r="T327" s="49">
        <f t="shared" si="96"/>
        <v>0</v>
      </c>
      <c r="U327" s="49">
        <f t="shared" si="97"/>
        <v>0</v>
      </c>
      <c r="V327" s="52">
        <f t="shared" si="98"/>
        <v>20</v>
      </c>
      <c r="W327" s="53">
        <f t="shared" si="99"/>
        <v>190</v>
      </c>
    </row>
    <row r="328" spans="1:33">
      <c r="A328" s="25">
        <v>31</v>
      </c>
      <c r="B328" s="4" t="s">
        <v>559</v>
      </c>
      <c r="C328" s="4" t="s">
        <v>443</v>
      </c>
      <c r="D328" s="26" t="s">
        <v>252</v>
      </c>
      <c r="E328" s="14">
        <v>10</v>
      </c>
      <c r="F328" s="14"/>
      <c r="G328" s="14"/>
      <c r="H328" s="14"/>
      <c r="I328" s="14"/>
      <c r="J328" s="14">
        <v>1</v>
      </c>
      <c r="K328" s="14"/>
      <c r="L328" s="14"/>
      <c r="M328" s="30">
        <v>49</v>
      </c>
      <c r="N328" s="51">
        <f t="shared" si="90"/>
        <v>170</v>
      </c>
      <c r="O328" s="49">
        <f t="shared" si="91"/>
        <v>0</v>
      </c>
      <c r="P328" s="49">
        <f t="shared" si="92"/>
        <v>0</v>
      </c>
      <c r="Q328" s="49">
        <f t="shared" si="93"/>
        <v>0</v>
      </c>
      <c r="R328" s="49">
        <f t="shared" si="94"/>
        <v>0</v>
      </c>
      <c r="S328" s="49">
        <f t="shared" si="95"/>
        <v>5</v>
      </c>
      <c r="T328" s="49">
        <f t="shared" si="96"/>
        <v>0</v>
      </c>
      <c r="U328" s="49">
        <f t="shared" si="97"/>
        <v>0</v>
      </c>
      <c r="V328" s="52">
        <f t="shared" si="98"/>
        <v>10</v>
      </c>
      <c r="W328" s="53">
        <f t="shared" si="99"/>
        <v>185</v>
      </c>
    </row>
    <row r="329" spans="1:33">
      <c r="A329" s="25">
        <v>32</v>
      </c>
      <c r="B329" s="4" t="s">
        <v>522</v>
      </c>
      <c r="C329" s="4" t="s">
        <v>443</v>
      </c>
      <c r="D329" s="26" t="s">
        <v>358</v>
      </c>
      <c r="E329" s="14"/>
      <c r="F329" s="14"/>
      <c r="G329" s="14"/>
      <c r="H329" s="14">
        <v>6</v>
      </c>
      <c r="I329" s="14" t="s">
        <v>73</v>
      </c>
      <c r="J329" s="14">
        <v>3</v>
      </c>
      <c r="K329" s="14"/>
      <c r="L329" s="14"/>
      <c r="M329" s="30">
        <v>34</v>
      </c>
      <c r="N329" s="29">
        <f t="shared" ref="N329:N360" si="100">E329*17</f>
        <v>0</v>
      </c>
      <c r="O329" s="14">
        <f t="shared" ref="O329:O360" si="101">F329*17</f>
        <v>0</v>
      </c>
      <c r="P329" s="14">
        <f t="shared" ref="P329:P360" si="102">IF(G329&gt;17,F329*17,F329*G329)</f>
        <v>0</v>
      </c>
      <c r="Q329" s="14">
        <f t="shared" ref="Q329:Q360" si="103">IF(H329="",0,IF(H329&gt;3,20+((H329-3)*10),0))</f>
        <v>50</v>
      </c>
      <c r="R329" s="14">
        <f t="shared" ref="R329:R360" si="104">IF(I329="",0,15)</f>
        <v>15</v>
      </c>
      <c r="S329" s="14">
        <f t="shared" ref="S329:S360" si="105">IF(J329&lt;3,J329*5,10+(J329-2)*10)</f>
        <v>20</v>
      </c>
      <c r="T329" s="14">
        <f t="shared" ref="T329:T360" si="106">K329*10</f>
        <v>0</v>
      </c>
      <c r="U329" s="14">
        <f t="shared" ref="U329:U360" si="107">IF(L329&gt;69,17,IF(L329&gt;66,15,IF(L329&gt;59,12,IF(L329&gt;49,10,0))))</f>
        <v>0</v>
      </c>
      <c r="V329" s="15">
        <f t="shared" ref="V329:V360" si="108">IF(M329="",0,IF(M329&gt;50,20,10))</f>
        <v>10</v>
      </c>
      <c r="W329" s="35">
        <f t="shared" ref="W329:W360" si="109">SUM(N329:V329)</f>
        <v>95</v>
      </c>
    </row>
    <row r="330" spans="1:33">
      <c r="A330" s="25">
        <v>33</v>
      </c>
      <c r="B330" s="4" t="s">
        <v>561</v>
      </c>
      <c r="C330" s="4" t="s">
        <v>562</v>
      </c>
      <c r="D330" s="26" t="s">
        <v>88</v>
      </c>
      <c r="E330" s="14"/>
      <c r="F330" s="14"/>
      <c r="G330" s="14"/>
      <c r="H330" s="14">
        <v>4</v>
      </c>
      <c r="I330" s="14"/>
      <c r="J330" s="14">
        <v>4</v>
      </c>
      <c r="K330" s="14"/>
      <c r="L330" s="14"/>
      <c r="M330" s="30">
        <v>42</v>
      </c>
      <c r="N330" s="29">
        <f t="shared" si="100"/>
        <v>0</v>
      </c>
      <c r="O330" s="14">
        <f t="shared" si="101"/>
        <v>0</v>
      </c>
      <c r="P330" s="14">
        <f t="shared" si="102"/>
        <v>0</v>
      </c>
      <c r="Q330" s="14">
        <f t="shared" si="103"/>
        <v>30</v>
      </c>
      <c r="R330" s="14">
        <f t="shared" si="104"/>
        <v>0</v>
      </c>
      <c r="S330" s="14">
        <f t="shared" si="105"/>
        <v>30</v>
      </c>
      <c r="T330" s="14">
        <f t="shared" si="106"/>
        <v>0</v>
      </c>
      <c r="U330" s="14">
        <f t="shared" si="107"/>
        <v>0</v>
      </c>
      <c r="V330" s="15">
        <f t="shared" si="108"/>
        <v>10</v>
      </c>
      <c r="W330" s="35">
        <f t="shared" si="109"/>
        <v>70</v>
      </c>
    </row>
    <row r="331" spans="1:33">
      <c r="A331" s="25">
        <v>34</v>
      </c>
      <c r="B331" s="4" t="s">
        <v>444</v>
      </c>
      <c r="C331" s="4" t="s">
        <v>506</v>
      </c>
      <c r="D331" s="26" t="s">
        <v>376</v>
      </c>
      <c r="E331" s="14"/>
      <c r="F331" s="14"/>
      <c r="G331" s="14"/>
      <c r="H331" s="14">
        <v>5</v>
      </c>
      <c r="I331" s="14"/>
      <c r="J331" s="14">
        <v>2</v>
      </c>
      <c r="K331" s="14"/>
      <c r="L331" s="14"/>
      <c r="M331" s="30">
        <v>40</v>
      </c>
      <c r="N331" s="29">
        <f t="shared" si="100"/>
        <v>0</v>
      </c>
      <c r="O331" s="14">
        <f t="shared" si="101"/>
        <v>0</v>
      </c>
      <c r="P331" s="14">
        <f t="shared" si="102"/>
        <v>0</v>
      </c>
      <c r="Q331" s="14">
        <f t="shared" si="103"/>
        <v>40</v>
      </c>
      <c r="R331" s="14">
        <f t="shared" si="104"/>
        <v>0</v>
      </c>
      <c r="S331" s="14">
        <f t="shared" si="105"/>
        <v>10</v>
      </c>
      <c r="T331" s="14">
        <f t="shared" si="106"/>
        <v>0</v>
      </c>
      <c r="U331" s="14">
        <f t="shared" si="107"/>
        <v>0</v>
      </c>
      <c r="V331" s="15">
        <f t="shared" si="108"/>
        <v>10</v>
      </c>
      <c r="W331" s="35">
        <f t="shared" si="109"/>
        <v>60</v>
      </c>
    </row>
    <row r="332" spans="1:33">
      <c r="A332" s="25">
        <v>35</v>
      </c>
      <c r="B332" s="4" t="s">
        <v>512</v>
      </c>
      <c r="C332" s="4" t="s">
        <v>549</v>
      </c>
      <c r="D332" s="26" t="s">
        <v>71</v>
      </c>
      <c r="E332" s="60"/>
      <c r="F332" s="14"/>
      <c r="G332" s="14"/>
      <c r="H332" s="14"/>
      <c r="I332" s="14" t="s">
        <v>73</v>
      </c>
      <c r="J332" s="14">
        <v>3</v>
      </c>
      <c r="K332" s="14"/>
      <c r="L332" s="14">
        <v>67</v>
      </c>
      <c r="M332" s="30">
        <v>45</v>
      </c>
      <c r="N332" s="29">
        <f t="shared" si="100"/>
        <v>0</v>
      </c>
      <c r="O332" s="14">
        <f t="shared" si="101"/>
        <v>0</v>
      </c>
      <c r="P332" s="14">
        <f t="shared" si="102"/>
        <v>0</v>
      </c>
      <c r="Q332" s="14">
        <f t="shared" si="103"/>
        <v>0</v>
      </c>
      <c r="R332" s="14">
        <f t="shared" si="104"/>
        <v>15</v>
      </c>
      <c r="S332" s="14">
        <f t="shared" si="105"/>
        <v>20</v>
      </c>
      <c r="T332" s="14">
        <f t="shared" si="106"/>
        <v>0</v>
      </c>
      <c r="U332" s="14">
        <f t="shared" si="107"/>
        <v>15</v>
      </c>
      <c r="V332" s="15">
        <f t="shared" si="108"/>
        <v>10</v>
      </c>
      <c r="W332" s="35">
        <f t="shared" si="109"/>
        <v>60</v>
      </c>
    </row>
    <row r="333" spans="1:33">
      <c r="A333" s="25">
        <v>36</v>
      </c>
      <c r="B333" s="4" t="s">
        <v>563</v>
      </c>
      <c r="C333" s="4" t="s">
        <v>564</v>
      </c>
      <c r="D333" s="26" t="s">
        <v>376</v>
      </c>
      <c r="E333" s="14"/>
      <c r="F333" s="14"/>
      <c r="G333" s="14"/>
      <c r="H333" s="14">
        <v>4</v>
      </c>
      <c r="I333" s="14"/>
      <c r="J333" s="14">
        <v>1</v>
      </c>
      <c r="K333" s="14"/>
      <c r="L333" s="14"/>
      <c r="M333" s="30">
        <v>55</v>
      </c>
      <c r="N333" s="29">
        <f t="shared" si="100"/>
        <v>0</v>
      </c>
      <c r="O333" s="14">
        <f t="shared" si="101"/>
        <v>0</v>
      </c>
      <c r="P333" s="14">
        <f t="shared" si="102"/>
        <v>0</v>
      </c>
      <c r="Q333" s="14">
        <f t="shared" si="103"/>
        <v>30</v>
      </c>
      <c r="R333" s="14">
        <f t="shared" si="104"/>
        <v>0</v>
      </c>
      <c r="S333" s="14">
        <f t="shared" si="105"/>
        <v>5</v>
      </c>
      <c r="T333" s="14">
        <f t="shared" si="106"/>
        <v>0</v>
      </c>
      <c r="U333" s="14">
        <f t="shared" si="107"/>
        <v>0</v>
      </c>
      <c r="V333" s="15">
        <f t="shared" si="108"/>
        <v>20</v>
      </c>
      <c r="W333" s="35">
        <f t="shared" si="109"/>
        <v>55</v>
      </c>
    </row>
    <row r="334" spans="1:33">
      <c r="A334" s="25">
        <v>37</v>
      </c>
      <c r="B334" s="4" t="s">
        <v>565</v>
      </c>
      <c r="C334" s="4" t="s">
        <v>513</v>
      </c>
      <c r="D334" s="26" t="s">
        <v>355</v>
      </c>
      <c r="E334" s="14"/>
      <c r="F334" s="14"/>
      <c r="G334" s="14"/>
      <c r="H334" s="14">
        <v>4</v>
      </c>
      <c r="I334" s="14"/>
      <c r="J334" s="14">
        <v>2</v>
      </c>
      <c r="K334" s="14"/>
      <c r="L334" s="14"/>
      <c r="M334" s="30">
        <v>41</v>
      </c>
      <c r="N334" s="29">
        <f t="shared" si="100"/>
        <v>0</v>
      </c>
      <c r="O334" s="14">
        <f t="shared" si="101"/>
        <v>0</v>
      </c>
      <c r="P334" s="14">
        <f t="shared" si="102"/>
        <v>0</v>
      </c>
      <c r="Q334" s="14">
        <f t="shared" si="103"/>
        <v>30</v>
      </c>
      <c r="R334" s="14">
        <f t="shared" si="104"/>
        <v>0</v>
      </c>
      <c r="S334" s="14">
        <f t="shared" si="105"/>
        <v>10</v>
      </c>
      <c r="T334" s="14">
        <f t="shared" si="106"/>
        <v>0</v>
      </c>
      <c r="U334" s="14">
        <f t="shared" si="107"/>
        <v>0</v>
      </c>
      <c r="V334" s="15">
        <f t="shared" si="108"/>
        <v>10</v>
      </c>
      <c r="W334" s="35">
        <f t="shared" si="109"/>
        <v>50</v>
      </c>
    </row>
    <row r="335" spans="1:33">
      <c r="A335" s="25">
        <v>38</v>
      </c>
      <c r="B335" s="4" t="s">
        <v>516</v>
      </c>
      <c r="C335" s="4" t="s">
        <v>473</v>
      </c>
      <c r="D335" s="26" t="s">
        <v>386</v>
      </c>
      <c r="E335" s="14"/>
      <c r="F335" s="14"/>
      <c r="G335" s="14"/>
      <c r="H335" s="14">
        <v>4</v>
      </c>
      <c r="I335" s="14"/>
      <c r="J335" s="14">
        <v>2</v>
      </c>
      <c r="K335" s="14"/>
      <c r="L335" s="14"/>
      <c r="M335" s="30">
        <v>39</v>
      </c>
      <c r="N335" s="29">
        <f t="shared" si="100"/>
        <v>0</v>
      </c>
      <c r="O335" s="14">
        <f t="shared" si="101"/>
        <v>0</v>
      </c>
      <c r="P335" s="14">
        <f t="shared" si="102"/>
        <v>0</v>
      </c>
      <c r="Q335" s="14">
        <f t="shared" si="103"/>
        <v>30</v>
      </c>
      <c r="R335" s="14">
        <f t="shared" si="104"/>
        <v>0</v>
      </c>
      <c r="S335" s="14">
        <f t="shared" si="105"/>
        <v>10</v>
      </c>
      <c r="T335" s="14">
        <f t="shared" si="106"/>
        <v>0</v>
      </c>
      <c r="U335" s="14">
        <f t="shared" si="107"/>
        <v>0</v>
      </c>
      <c r="V335" s="15">
        <f t="shared" si="108"/>
        <v>10</v>
      </c>
      <c r="W335" s="35">
        <f t="shared" si="109"/>
        <v>50</v>
      </c>
      <c r="AB335" s="9"/>
      <c r="AC335" s="9"/>
      <c r="AD335" s="9"/>
      <c r="AE335" s="9"/>
      <c r="AF335" s="9"/>
      <c r="AG335" s="9"/>
    </row>
    <row r="336" spans="1:33">
      <c r="A336" s="25">
        <v>39</v>
      </c>
      <c r="B336" s="4" t="s">
        <v>441</v>
      </c>
      <c r="C336" s="4" t="s">
        <v>549</v>
      </c>
      <c r="D336" s="26" t="s">
        <v>402</v>
      </c>
      <c r="E336" s="14"/>
      <c r="F336" s="14"/>
      <c r="G336" s="14"/>
      <c r="H336" s="14">
        <v>5</v>
      </c>
      <c r="I336" s="14"/>
      <c r="J336" s="14"/>
      <c r="K336" s="14"/>
      <c r="L336" s="14"/>
      <c r="M336" s="30">
        <v>31</v>
      </c>
      <c r="N336" s="51">
        <f t="shared" si="100"/>
        <v>0</v>
      </c>
      <c r="O336" s="49">
        <f t="shared" si="101"/>
        <v>0</v>
      </c>
      <c r="P336" s="49">
        <f t="shared" si="102"/>
        <v>0</v>
      </c>
      <c r="Q336" s="49">
        <f t="shared" si="103"/>
        <v>40</v>
      </c>
      <c r="R336" s="49">
        <f t="shared" si="104"/>
        <v>0</v>
      </c>
      <c r="S336" s="49">
        <f t="shared" si="105"/>
        <v>0</v>
      </c>
      <c r="T336" s="49">
        <f t="shared" si="106"/>
        <v>0</v>
      </c>
      <c r="U336" s="49">
        <f t="shared" si="107"/>
        <v>0</v>
      </c>
      <c r="V336" s="52">
        <f t="shared" si="108"/>
        <v>10</v>
      </c>
      <c r="W336" s="53">
        <f t="shared" si="109"/>
        <v>50</v>
      </c>
    </row>
    <row r="337" spans="1:23">
      <c r="A337" s="25">
        <v>40</v>
      </c>
      <c r="B337" s="4" t="s">
        <v>447</v>
      </c>
      <c r="C337" s="4" t="s">
        <v>567</v>
      </c>
      <c r="D337" s="26" t="s">
        <v>406</v>
      </c>
      <c r="E337" s="14"/>
      <c r="F337" s="14"/>
      <c r="G337" s="14"/>
      <c r="H337" s="14">
        <v>5</v>
      </c>
      <c r="I337" s="14"/>
      <c r="J337" s="14"/>
      <c r="K337" s="14"/>
      <c r="L337" s="14"/>
      <c r="M337" s="30">
        <v>38</v>
      </c>
      <c r="N337" s="51">
        <f t="shared" si="100"/>
        <v>0</v>
      </c>
      <c r="O337" s="49">
        <f t="shared" si="101"/>
        <v>0</v>
      </c>
      <c r="P337" s="49">
        <f t="shared" si="102"/>
        <v>0</v>
      </c>
      <c r="Q337" s="49">
        <f t="shared" si="103"/>
        <v>40</v>
      </c>
      <c r="R337" s="49">
        <f t="shared" si="104"/>
        <v>0</v>
      </c>
      <c r="S337" s="49">
        <f t="shared" si="105"/>
        <v>0</v>
      </c>
      <c r="T337" s="49">
        <f t="shared" si="106"/>
        <v>0</v>
      </c>
      <c r="U337" s="49">
        <f t="shared" si="107"/>
        <v>0</v>
      </c>
      <c r="V337" s="52">
        <f t="shared" si="108"/>
        <v>10</v>
      </c>
      <c r="W337" s="53">
        <f t="shared" si="109"/>
        <v>50</v>
      </c>
    </row>
    <row r="338" spans="1:23">
      <c r="A338" s="25">
        <v>41</v>
      </c>
      <c r="B338" s="4" t="s">
        <v>568</v>
      </c>
      <c r="C338" s="4" t="s">
        <v>569</v>
      </c>
      <c r="D338" s="26" t="s">
        <v>411</v>
      </c>
      <c r="E338" s="14"/>
      <c r="F338" s="14"/>
      <c r="G338" s="14"/>
      <c r="H338" s="14">
        <v>4</v>
      </c>
      <c r="I338" s="14"/>
      <c r="J338" s="14">
        <v>2</v>
      </c>
      <c r="K338" s="14"/>
      <c r="L338" s="14"/>
      <c r="M338" s="30">
        <v>47</v>
      </c>
      <c r="N338" s="29">
        <f t="shared" si="100"/>
        <v>0</v>
      </c>
      <c r="O338" s="14">
        <f t="shared" si="101"/>
        <v>0</v>
      </c>
      <c r="P338" s="14">
        <f t="shared" si="102"/>
        <v>0</v>
      </c>
      <c r="Q338" s="14">
        <f t="shared" si="103"/>
        <v>30</v>
      </c>
      <c r="R338" s="14">
        <f t="shared" si="104"/>
        <v>0</v>
      </c>
      <c r="S338" s="14">
        <f t="shared" si="105"/>
        <v>10</v>
      </c>
      <c r="T338" s="14">
        <f t="shared" si="106"/>
        <v>0</v>
      </c>
      <c r="U338" s="14">
        <f t="shared" si="107"/>
        <v>0</v>
      </c>
      <c r="V338" s="15">
        <f t="shared" si="108"/>
        <v>10</v>
      </c>
      <c r="W338" s="35">
        <f t="shared" si="109"/>
        <v>50</v>
      </c>
    </row>
    <row r="339" spans="1:23">
      <c r="A339" s="25">
        <v>42</v>
      </c>
      <c r="B339" s="4" t="s">
        <v>570</v>
      </c>
      <c r="C339" s="4" t="s">
        <v>571</v>
      </c>
      <c r="D339" s="26" t="s">
        <v>137</v>
      </c>
      <c r="E339" s="14"/>
      <c r="F339" s="14"/>
      <c r="G339" s="14"/>
      <c r="H339" s="14"/>
      <c r="I339" s="14" t="s">
        <v>73</v>
      </c>
      <c r="J339" s="14">
        <v>3</v>
      </c>
      <c r="K339" s="14"/>
      <c r="L339" s="14"/>
      <c r="M339" s="30">
        <v>39</v>
      </c>
      <c r="N339" s="29">
        <f t="shared" si="100"/>
        <v>0</v>
      </c>
      <c r="O339" s="14">
        <f t="shared" si="101"/>
        <v>0</v>
      </c>
      <c r="P339" s="14">
        <f t="shared" si="102"/>
        <v>0</v>
      </c>
      <c r="Q339" s="14">
        <f t="shared" si="103"/>
        <v>0</v>
      </c>
      <c r="R339" s="14">
        <f t="shared" si="104"/>
        <v>15</v>
      </c>
      <c r="S339" s="14">
        <f t="shared" si="105"/>
        <v>20</v>
      </c>
      <c r="T339" s="14">
        <f t="shared" si="106"/>
        <v>0</v>
      </c>
      <c r="U339" s="14">
        <f t="shared" si="107"/>
        <v>0</v>
      </c>
      <c r="V339" s="15">
        <f t="shared" si="108"/>
        <v>10</v>
      </c>
      <c r="W339" s="35">
        <f t="shared" si="109"/>
        <v>45</v>
      </c>
    </row>
    <row r="340" spans="1:23">
      <c r="A340" s="25">
        <v>43</v>
      </c>
      <c r="B340" s="4" t="s">
        <v>572</v>
      </c>
      <c r="C340" s="4" t="s">
        <v>496</v>
      </c>
      <c r="D340" s="26" t="s">
        <v>383</v>
      </c>
      <c r="E340" s="14"/>
      <c r="F340" s="14"/>
      <c r="G340" s="14"/>
      <c r="H340" s="14">
        <v>4</v>
      </c>
      <c r="I340" s="14"/>
      <c r="J340" s="14">
        <v>1</v>
      </c>
      <c r="K340" s="14"/>
      <c r="L340" s="14"/>
      <c r="M340" s="30">
        <v>28</v>
      </c>
      <c r="N340" s="29">
        <f t="shared" si="100"/>
        <v>0</v>
      </c>
      <c r="O340" s="14">
        <f t="shared" si="101"/>
        <v>0</v>
      </c>
      <c r="P340" s="14">
        <f t="shared" si="102"/>
        <v>0</v>
      </c>
      <c r="Q340" s="14">
        <f t="shared" si="103"/>
        <v>30</v>
      </c>
      <c r="R340" s="14">
        <f t="shared" si="104"/>
        <v>0</v>
      </c>
      <c r="S340" s="14">
        <f t="shared" si="105"/>
        <v>5</v>
      </c>
      <c r="T340" s="14">
        <f t="shared" si="106"/>
        <v>0</v>
      </c>
      <c r="U340" s="14">
        <f t="shared" si="107"/>
        <v>0</v>
      </c>
      <c r="V340" s="15">
        <f t="shared" si="108"/>
        <v>10</v>
      </c>
      <c r="W340" s="35">
        <f t="shared" si="109"/>
        <v>45</v>
      </c>
    </row>
    <row r="341" spans="1:23" ht="14.25" customHeight="1">
      <c r="A341" s="25">
        <v>44</v>
      </c>
      <c r="B341" s="4" t="s">
        <v>487</v>
      </c>
      <c r="C341" s="4" t="s">
        <v>573</v>
      </c>
      <c r="D341" s="26" t="s">
        <v>104</v>
      </c>
      <c r="E341" s="14"/>
      <c r="F341" s="14"/>
      <c r="G341" s="14"/>
      <c r="H341" s="14"/>
      <c r="I341" s="14" t="s">
        <v>73</v>
      </c>
      <c r="J341" s="14">
        <v>3</v>
      </c>
      <c r="K341" s="14"/>
      <c r="L341" s="14"/>
      <c r="M341" s="30">
        <v>38</v>
      </c>
      <c r="N341" s="29">
        <f t="shared" si="100"/>
        <v>0</v>
      </c>
      <c r="O341" s="14">
        <f t="shared" si="101"/>
        <v>0</v>
      </c>
      <c r="P341" s="14">
        <f t="shared" si="102"/>
        <v>0</v>
      </c>
      <c r="Q341" s="14">
        <f t="shared" si="103"/>
        <v>0</v>
      </c>
      <c r="R341" s="14">
        <f t="shared" si="104"/>
        <v>15</v>
      </c>
      <c r="S341" s="14">
        <f t="shared" si="105"/>
        <v>20</v>
      </c>
      <c r="T341" s="14">
        <f t="shared" si="106"/>
        <v>0</v>
      </c>
      <c r="U341" s="14">
        <f t="shared" si="107"/>
        <v>0</v>
      </c>
      <c r="V341" s="15">
        <f t="shared" si="108"/>
        <v>10</v>
      </c>
      <c r="W341" s="35">
        <f t="shared" si="109"/>
        <v>45</v>
      </c>
    </row>
    <row r="342" spans="1:23" ht="14.25" customHeight="1">
      <c r="A342" s="25">
        <v>45</v>
      </c>
      <c r="B342" s="4" t="s">
        <v>499</v>
      </c>
      <c r="C342" s="4" t="s">
        <v>489</v>
      </c>
      <c r="D342" s="26" t="s">
        <v>355</v>
      </c>
      <c r="E342" s="14"/>
      <c r="F342" s="14"/>
      <c r="G342" s="14"/>
      <c r="H342" s="14"/>
      <c r="I342" s="14" t="s">
        <v>73</v>
      </c>
      <c r="J342" s="14">
        <v>3</v>
      </c>
      <c r="K342" s="14"/>
      <c r="L342" s="14"/>
      <c r="M342" s="30">
        <v>49</v>
      </c>
      <c r="N342" s="51">
        <f t="shared" si="100"/>
        <v>0</v>
      </c>
      <c r="O342" s="49">
        <f t="shared" si="101"/>
        <v>0</v>
      </c>
      <c r="P342" s="49">
        <f t="shared" si="102"/>
        <v>0</v>
      </c>
      <c r="Q342" s="49">
        <f t="shared" si="103"/>
        <v>0</v>
      </c>
      <c r="R342" s="49">
        <f t="shared" si="104"/>
        <v>15</v>
      </c>
      <c r="S342" s="49">
        <f t="shared" si="105"/>
        <v>20</v>
      </c>
      <c r="T342" s="49">
        <f t="shared" si="106"/>
        <v>0</v>
      </c>
      <c r="U342" s="49">
        <f t="shared" si="107"/>
        <v>0</v>
      </c>
      <c r="V342" s="52">
        <f t="shared" si="108"/>
        <v>10</v>
      </c>
      <c r="W342" s="53">
        <f t="shared" si="109"/>
        <v>45</v>
      </c>
    </row>
    <row r="343" spans="1:23" s="42" customFormat="1" ht="14.25" customHeight="1">
      <c r="A343" s="25">
        <v>46</v>
      </c>
      <c r="B343" s="4" t="s">
        <v>560</v>
      </c>
      <c r="C343" s="4" t="s">
        <v>576</v>
      </c>
      <c r="D343" s="26" t="s">
        <v>87</v>
      </c>
      <c r="E343" s="14"/>
      <c r="F343" s="14"/>
      <c r="G343" s="14"/>
      <c r="H343" s="14"/>
      <c r="I343" s="14" t="s">
        <v>73</v>
      </c>
      <c r="J343" s="14">
        <v>3</v>
      </c>
      <c r="K343" s="14"/>
      <c r="L343" s="14"/>
      <c r="M343" s="30">
        <v>41</v>
      </c>
      <c r="N343" s="51">
        <f t="shared" si="100"/>
        <v>0</v>
      </c>
      <c r="O343" s="49">
        <f t="shared" si="101"/>
        <v>0</v>
      </c>
      <c r="P343" s="49">
        <f t="shared" si="102"/>
        <v>0</v>
      </c>
      <c r="Q343" s="49">
        <f t="shared" si="103"/>
        <v>0</v>
      </c>
      <c r="R343" s="49">
        <f t="shared" si="104"/>
        <v>15</v>
      </c>
      <c r="S343" s="49">
        <f t="shared" si="105"/>
        <v>20</v>
      </c>
      <c r="T343" s="49">
        <f t="shared" si="106"/>
        <v>0</v>
      </c>
      <c r="U343" s="49">
        <f t="shared" si="107"/>
        <v>0</v>
      </c>
      <c r="V343" s="52">
        <f t="shared" si="108"/>
        <v>10</v>
      </c>
      <c r="W343" s="53">
        <f t="shared" si="109"/>
        <v>45</v>
      </c>
    </row>
    <row r="344" spans="1:23" s="42" customFormat="1" ht="14.25" customHeight="1">
      <c r="A344" s="25">
        <v>47</v>
      </c>
      <c r="B344" s="4" t="s">
        <v>579</v>
      </c>
      <c r="C344" s="4" t="s">
        <v>580</v>
      </c>
      <c r="D344" s="26" t="s">
        <v>420</v>
      </c>
      <c r="E344" s="49"/>
      <c r="F344" s="49"/>
      <c r="G344" s="49"/>
      <c r="H344" s="49"/>
      <c r="I344" s="49" t="s">
        <v>73</v>
      </c>
      <c r="J344" s="49">
        <v>3</v>
      </c>
      <c r="K344" s="49"/>
      <c r="L344" s="49"/>
      <c r="M344" s="50">
        <v>33</v>
      </c>
      <c r="N344" s="51">
        <f t="shared" si="100"/>
        <v>0</v>
      </c>
      <c r="O344" s="49">
        <f t="shared" si="101"/>
        <v>0</v>
      </c>
      <c r="P344" s="49">
        <f t="shared" si="102"/>
        <v>0</v>
      </c>
      <c r="Q344" s="49">
        <f t="shared" si="103"/>
        <v>0</v>
      </c>
      <c r="R344" s="49">
        <f t="shared" si="104"/>
        <v>15</v>
      </c>
      <c r="S344" s="49">
        <f t="shared" si="105"/>
        <v>20</v>
      </c>
      <c r="T344" s="49">
        <f t="shared" si="106"/>
        <v>0</v>
      </c>
      <c r="U344" s="49">
        <f t="shared" si="107"/>
        <v>0</v>
      </c>
      <c r="V344" s="52">
        <f t="shared" si="108"/>
        <v>10</v>
      </c>
      <c r="W344" s="53">
        <f t="shared" si="109"/>
        <v>45</v>
      </c>
    </row>
    <row r="345" spans="1:23" s="42" customFormat="1" ht="14.25" customHeight="1">
      <c r="A345" s="25">
        <v>48</v>
      </c>
      <c r="B345" s="4" t="s">
        <v>499</v>
      </c>
      <c r="C345" s="4" t="s">
        <v>443</v>
      </c>
      <c r="D345" s="26" t="s">
        <v>382</v>
      </c>
      <c r="E345" s="14"/>
      <c r="F345" s="14"/>
      <c r="G345" s="14"/>
      <c r="H345" s="14"/>
      <c r="I345" s="14"/>
      <c r="J345" s="14">
        <v>1</v>
      </c>
      <c r="K345" s="14">
        <v>1</v>
      </c>
      <c r="L345" s="14">
        <v>80</v>
      </c>
      <c r="M345" s="30">
        <v>34</v>
      </c>
      <c r="N345" s="29">
        <f t="shared" si="100"/>
        <v>0</v>
      </c>
      <c r="O345" s="14">
        <f t="shared" si="101"/>
        <v>0</v>
      </c>
      <c r="P345" s="14">
        <f t="shared" si="102"/>
        <v>0</v>
      </c>
      <c r="Q345" s="14">
        <f t="shared" si="103"/>
        <v>0</v>
      </c>
      <c r="R345" s="14">
        <f t="shared" si="104"/>
        <v>0</v>
      </c>
      <c r="S345" s="14">
        <f t="shared" si="105"/>
        <v>5</v>
      </c>
      <c r="T345" s="14">
        <f t="shared" si="106"/>
        <v>10</v>
      </c>
      <c r="U345" s="14">
        <f t="shared" si="107"/>
        <v>17</v>
      </c>
      <c r="V345" s="15">
        <f t="shared" si="108"/>
        <v>10</v>
      </c>
      <c r="W345" s="35">
        <f t="shared" si="109"/>
        <v>42</v>
      </c>
    </row>
    <row r="346" spans="1:23" s="42" customFormat="1" ht="14.25" customHeight="1">
      <c r="A346" s="25">
        <v>49</v>
      </c>
      <c r="B346" s="4" t="s">
        <v>461</v>
      </c>
      <c r="C346" s="4" t="s">
        <v>458</v>
      </c>
      <c r="D346" s="26" t="s">
        <v>414</v>
      </c>
      <c r="E346" s="14"/>
      <c r="F346" s="14"/>
      <c r="G346" s="14"/>
      <c r="H346" s="14">
        <v>4</v>
      </c>
      <c r="I346" s="14"/>
      <c r="J346" s="14"/>
      <c r="K346" s="14"/>
      <c r="L346" s="14"/>
      <c r="M346" s="30">
        <v>49</v>
      </c>
      <c r="N346" s="29">
        <f t="shared" si="100"/>
        <v>0</v>
      </c>
      <c r="O346" s="14">
        <f t="shared" si="101"/>
        <v>0</v>
      </c>
      <c r="P346" s="14">
        <f t="shared" si="102"/>
        <v>0</v>
      </c>
      <c r="Q346" s="14">
        <f t="shared" si="103"/>
        <v>30</v>
      </c>
      <c r="R346" s="14">
        <f t="shared" si="104"/>
        <v>0</v>
      </c>
      <c r="S346" s="14">
        <f t="shared" si="105"/>
        <v>0</v>
      </c>
      <c r="T346" s="14">
        <f t="shared" si="106"/>
        <v>0</v>
      </c>
      <c r="U346" s="14">
        <f t="shared" si="107"/>
        <v>0</v>
      </c>
      <c r="V346" s="15">
        <f t="shared" si="108"/>
        <v>10</v>
      </c>
      <c r="W346" s="35">
        <f t="shared" si="109"/>
        <v>40</v>
      </c>
    </row>
    <row r="347" spans="1:23" s="42" customFormat="1" ht="14.45" customHeight="1">
      <c r="A347" s="25">
        <v>50</v>
      </c>
      <c r="B347" s="4" t="s">
        <v>484</v>
      </c>
      <c r="C347" s="4" t="s">
        <v>581</v>
      </c>
      <c r="D347" s="26" t="s">
        <v>361</v>
      </c>
      <c r="E347" s="14"/>
      <c r="F347" s="14"/>
      <c r="G347" s="14"/>
      <c r="H347" s="14"/>
      <c r="I347" s="14"/>
      <c r="J347" s="14"/>
      <c r="K347" s="14"/>
      <c r="L347" s="14">
        <v>80</v>
      </c>
      <c r="M347" s="30">
        <v>55</v>
      </c>
      <c r="N347" s="29">
        <f t="shared" si="100"/>
        <v>0</v>
      </c>
      <c r="O347" s="14">
        <f t="shared" si="101"/>
        <v>0</v>
      </c>
      <c r="P347" s="14">
        <f t="shared" si="102"/>
        <v>0</v>
      </c>
      <c r="Q347" s="14">
        <f t="shared" si="103"/>
        <v>0</v>
      </c>
      <c r="R347" s="14">
        <f t="shared" si="104"/>
        <v>0</v>
      </c>
      <c r="S347" s="14">
        <f t="shared" si="105"/>
        <v>0</v>
      </c>
      <c r="T347" s="14">
        <f t="shared" si="106"/>
        <v>0</v>
      </c>
      <c r="U347" s="14">
        <f t="shared" si="107"/>
        <v>17</v>
      </c>
      <c r="V347" s="15">
        <f t="shared" si="108"/>
        <v>20</v>
      </c>
      <c r="W347" s="35">
        <f t="shared" si="109"/>
        <v>37</v>
      </c>
    </row>
    <row r="348" spans="1:23" s="42" customFormat="1" ht="14.25" customHeight="1">
      <c r="A348" s="25">
        <v>51</v>
      </c>
      <c r="B348" s="4" t="s">
        <v>522</v>
      </c>
      <c r="C348" s="4" t="s">
        <v>506</v>
      </c>
      <c r="D348" s="26" t="s">
        <v>365</v>
      </c>
      <c r="E348" s="14"/>
      <c r="F348" s="14"/>
      <c r="G348" s="14"/>
      <c r="H348" s="14"/>
      <c r="I348" s="14"/>
      <c r="J348" s="14">
        <v>2</v>
      </c>
      <c r="K348" s="14"/>
      <c r="L348" s="14">
        <v>81</v>
      </c>
      <c r="M348" s="30">
        <v>39</v>
      </c>
      <c r="N348" s="29">
        <f t="shared" si="100"/>
        <v>0</v>
      </c>
      <c r="O348" s="14">
        <f t="shared" si="101"/>
        <v>0</v>
      </c>
      <c r="P348" s="14">
        <f t="shared" si="102"/>
        <v>0</v>
      </c>
      <c r="Q348" s="14">
        <f t="shared" si="103"/>
        <v>0</v>
      </c>
      <c r="R348" s="14">
        <f t="shared" si="104"/>
        <v>0</v>
      </c>
      <c r="S348" s="14">
        <f t="shared" si="105"/>
        <v>10</v>
      </c>
      <c r="T348" s="14">
        <f t="shared" si="106"/>
        <v>0</v>
      </c>
      <c r="U348" s="14">
        <f t="shared" si="107"/>
        <v>17</v>
      </c>
      <c r="V348" s="15">
        <f t="shared" si="108"/>
        <v>10</v>
      </c>
      <c r="W348" s="35">
        <f t="shared" si="109"/>
        <v>37</v>
      </c>
    </row>
    <row r="349" spans="1:23" s="42" customFormat="1" ht="14.25" customHeight="1">
      <c r="A349" s="25">
        <v>52</v>
      </c>
      <c r="B349" s="4" t="s">
        <v>582</v>
      </c>
      <c r="C349" s="4" t="s">
        <v>470</v>
      </c>
      <c r="D349" s="26" t="s">
        <v>392</v>
      </c>
      <c r="E349" s="14"/>
      <c r="F349" s="14"/>
      <c r="G349" s="14"/>
      <c r="H349" s="14"/>
      <c r="I349" s="14" t="s">
        <v>73</v>
      </c>
      <c r="J349" s="14">
        <v>2</v>
      </c>
      <c r="K349" s="14"/>
      <c r="L349" s="14"/>
      <c r="M349" s="30">
        <v>49</v>
      </c>
      <c r="N349" s="29">
        <f t="shared" si="100"/>
        <v>0</v>
      </c>
      <c r="O349" s="14">
        <f t="shared" si="101"/>
        <v>0</v>
      </c>
      <c r="P349" s="14">
        <f t="shared" si="102"/>
        <v>0</v>
      </c>
      <c r="Q349" s="14">
        <f t="shared" si="103"/>
        <v>0</v>
      </c>
      <c r="R349" s="14">
        <f t="shared" si="104"/>
        <v>15</v>
      </c>
      <c r="S349" s="14">
        <f t="shared" si="105"/>
        <v>10</v>
      </c>
      <c r="T349" s="14">
        <f t="shared" si="106"/>
        <v>0</v>
      </c>
      <c r="U349" s="14">
        <f t="shared" si="107"/>
        <v>0</v>
      </c>
      <c r="V349" s="15">
        <f t="shared" si="108"/>
        <v>10</v>
      </c>
      <c r="W349" s="35">
        <f t="shared" si="109"/>
        <v>35</v>
      </c>
    </row>
    <row r="350" spans="1:23" s="42" customFormat="1" ht="14.25" customHeight="1">
      <c r="A350" s="25">
        <v>53</v>
      </c>
      <c r="B350" s="4" t="s">
        <v>584</v>
      </c>
      <c r="C350" s="4" t="s">
        <v>585</v>
      </c>
      <c r="D350" s="26" t="s">
        <v>358</v>
      </c>
      <c r="E350" s="14"/>
      <c r="F350" s="14"/>
      <c r="G350" s="14"/>
      <c r="H350" s="14"/>
      <c r="I350" s="14" t="s">
        <v>73</v>
      </c>
      <c r="J350" s="14"/>
      <c r="K350" s="14">
        <v>1</v>
      </c>
      <c r="L350" s="14"/>
      <c r="M350" s="30">
        <v>45</v>
      </c>
      <c r="N350" s="29">
        <f t="shared" si="100"/>
        <v>0</v>
      </c>
      <c r="O350" s="14">
        <f t="shared" si="101"/>
        <v>0</v>
      </c>
      <c r="P350" s="14">
        <f t="shared" si="102"/>
        <v>0</v>
      </c>
      <c r="Q350" s="14">
        <f t="shared" si="103"/>
        <v>0</v>
      </c>
      <c r="R350" s="14">
        <f t="shared" si="104"/>
        <v>15</v>
      </c>
      <c r="S350" s="14">
        <f t="shared" si="105"/>
        <v>0</v>
      </c>
      <c r="T350" s="14">
        <f t="shared" si="106"/>
        <v>10</v>
      </c>
      <c r="U350" s="14">
        <f t="shared" si="107"/>
        <v>0</v>
      </c>
      <c r="V350" s="15">
        <f t="shared" si="108"/>
        <v>10</v>
      </c>
      <c r="W350" s="35">
        <f t="shared" si="109"/>
        <v>35</v>
      </c>
    </row>
    <row r="351" spans="1:23" s="42" customFormat="1" ht="14.25" customHeight="1">
      <c r="A351" s="25">
        <v>54</v>
      </c>
      <c r="B351" s="4" t="s">
        <v>462</v>
      </c>
      <c r="C351" s="4" t="s">
        <v>445</v>
      </c>
      <c r="D351" s="26" t="s">
        <v>369</v>
      </c>
      <c r="E351" s="49"/>
      <c r="F351" s="49"/>
      <c r="G351" s="49"/>
      <c r="H351" s="49"/>
      <c r="I351" s="49" t="s">
        <v>73</v>
      </c>
      <c r="J351" s="49">
        <v>1</v>
      </c>
      <c r="K351" s="49"/>
      <c r="L351" s="49"/>
      <c r="M351" s="50">
        <v>50</v>
      </c>
      <c r="N351" s="29">
        <f t="shared" si="100"/>
        <v>0</v>
      </c>
      <c r="O351" s="14">
        <f t="shared" si="101"/>
        <v>0</v>
      </c>
      <c r="P351" s="14">
        <f t="shared" si="102"/>
        <v>0</v>
      </c>
      <c r="Q351" s="14">
        <f t="shared" si="103"/>
        <v>0</v>
      </c>
      <c r="R351" s="14">
        <f t="shared" si="104"/>
        <v>15</v>
      </c>
      <c r="S351" s="14">
        <f t="shared" si="105"/>
        <v>5</v>
      </c>
      <c r="T351" s="14">
        <f t="shared" si="106"/>
        <v>0</v>
      </c>
      <c r="U351" s="14">
        <f t="shared" si="107"/>
        <v>0</v>
      </c>
      <c r="V351" s="15">
        <f t="shared" si="108"/>
        <v>10</v>
      </c>
      <c r="W351" s="35">
        <f t="shared" si="109"/>
        <v>30</v>
      </c>
    </row>
    <row r="352" spans="1:23" s="42" customFormat="1" ht="14.25" customHeight="1">
      <c r="A352" s="25">
        <v>55</v>
      </c>
      <c r="B352" s="4" t="s">
        <v>447</v>
      </c>
      <c r="C352" s="4" t="s">
        <v>445</v>
      </c>
      <c r="D352" s="26" t="s">
        <v>87</v>
      </c>
      <c r="E352" s="14"/>
      <c r="F352" s="14"/>
      <c r="G352" s="14"/>
      <c r="H352" s="14"/>
      <c r="I352" s="14" t="s">
        <v>73</v>
      </c>
      <c r="J352" s="14">
        <v>1</v>
      </c>
      <c r="K352" s="14"/>
      <c r="L352" s="14"/>
      <c r="M352" s="30">
        <v>43</v>
      </c>
      <c r="N352" s="29">
        <f t="shared" si="100"/>
        <v>0</v>
      </c>
      <c r="O352" s="14">
        <f t="shared" si="101"/>
        <v>0</v>
      </c>
      <c r="P352" s="14">
        <f t="shared" si="102"/>
        <v>0</v>
      </c>
      <c r="Q352" s="14">
        <f t="shared" si="103"/>
        <v>0</v>
      </c>
      <c r="R352" s="14">
        <f t="shared" si="104"/>
        <v>15</v>
      </c>
      <c r="S352" s="14">
        <f t="shared" si="105"/>
        <v>5</v>
      </c>
      <c r="T352" s="14">
        <f t="shared" si="106"/>
        <v>0</v>
      </c>
      <c r="U352" s="14">
        <f t="shared" si="107"/>
        <v>0</v>
      </c>
      <c r="V352" s="15">
        <f t="shared" si="108"/>
        <v>10</v>
      </c>
      <c r="W352" s="35">
        <f t="shared" si="109"/>
        <v>30</v>
      </c>
    </row>
    <row r="353" spans="1:23">
      <c r="A353" s="25">
        <v>56</v>
      </c>
      <c r="B353" s="4" t="s">
        <v>588</v>
      </c>
      <c r="C353" s="4" t="s">
        <v>546</v>
      </c>
      <c r="D353" s="26" t="s">
        <v>364</v>
      </c>
      <c r="E353" s="14"/>
      <c r="F353" s="14"/>
      <c r="G353" s="14"/>
      <c r="H353" s="14"/>
      <c r="I353" s="14" t="s">
        <v>73</v>
      </c>
      <c r="J353" s="14"/>
      <c r="K353" s="14"/>
      <c r="L353" s="14"/>
      <c r="M353" s="30">
        <v>48</v>
      </c>
      <c r="N353" s="51">
        <f t="shared" si="100"/>
        <v>0</v>
      </c>
      <c r="O353" s="49">
        <f t="shared" si="101"/>
        <v>0</v>
      </c>
      <c r="P353" s="49">
        <f t="shared" si="102"/>
        <v>0</v>
      </c>
      <c r="Q353" s="49">
        <f t="shared" si="103"/>
        <v>0</v>
      </c>
      <c r="R353" s="49">
        <f t="shared" si="104"/>
        <v>15</v>
      </c>
      <c r="S353" s="49">
        <f t="shared" si="105"/>
        <v>0</v>
      </c>
      <c r="T353" s="49">
        <f t="shared" si="106"/>
        <v>0</v>
      </c>
      <c r="U353" s="49">
        <f t="shared" si="107"/>
        <v>0</v>
      </c>
      <c r="V353" s="52">
        <f t="shared" si="108"/>
        <v>10</v>
      </c>
      <c r="W353" s="53">
        <f t="shared" si="109"/>
        <v>25</v>
      </c>
    </row>
    <row r="354" spans="1:23">
      <c r="A354" s="25">
        <v>57</v>
      </c>
      <c r="B354" s="4" t="s">
        <v>589</v>
      </c>
      <c r="C354" s="4" t="s">
        <v>590</v>
      </c>
      <c r="D354" s="26" t="s">
        <v>352</v>
      </c>
      <c r="E354" s="14"/>
      <c r="F354" s="14"/>
      <c r="G354" s="14"/>
      <c r="H354" s="14"/>
      <c r="I354" s="14"/>
      <c r="J354" s="14"/>
      <c r="K354" s="14"/>
      <c r="L354" s="14"/>
      <c r="M354" s="30">
        <v>53</v>
      </c>
      <c r="N354" s="51">
        <f t="shared" si="100"/>
        <v>0</v>
      </c>
      <c r="O354" s="49">
        <f t="shared" si="101"/>
        <v>0</v>
      </c>
      <c r="P354" s="49">
        <f t="shared" si="102"/>
        <v>0</v>
      </c>
      <c r="Q354" s="49">
        <f t="shared" si="103"/>
        <v>0</v>
      </c>
      <c r="R354" s="49">
        <f t="shared" si="104"/>
        <v>0</v>
      </c>
      <c r="S354" s="49">
        <f t="shared" si="105"/>
        <v>0</v>
      </c>
      <c r="T354" s="49">
        <f t="shared" si="106"/>
        <v>0</v>
      </c>
      <c r="U354" s="49">
        <f t="shared" si="107"/>
        <v>0</v>
      </c>
      <c r="V354" s="52">
        <f t="shared" si="108"/>
        <v>20</v>
      </c>
      <c r="W354" s="53">
        <f t="shared" si="109"/>
        <v>20</v>
      </c>
    </row>
    <row r="355" spans="1:23">
      <c r="A355" s="25">
        <v>58</v>
      </c>
      <c r="B355" s="4" t="s">
        <v>593</v>
      </c>
      <c r="C355" s="4" t="s">
        <v>458</v>
      </c>
      <c r="D355" s="26" t="s">
        <v>104</v>
      </c>
      <c r="E355" s="14"/>
      <c r="F355" s="14"/>
      <c r="G355" s="14"/>
      <c r="H355" s="14"/>
      <c r="I355" s="14"/>
      <c r="J355" s="14">
        <v>2</v>
      </c>
      <c r="K355" s="14"/>
      <c r="L355" s="14"/>
      <c r="M355" s="30">
        <v>43</v>
      </c>
      <c r="N355" s="29">
        <f t="shared" si="100"/>
        <v>0</v>
      </c>
      <c r="O355" s="14">
        <f t="shared" si="101"/>
        <v>0</v>
      </c>
      <c r="P355" s="14">
        <f t="shared" si="102"/>
        <v>0</v>
      </c>
      <c r="Q355" s="14">
        <f t="shared" si="103"/>
        <v>0</v>
      </c>
      <c r="R355" s="14">
        <f t="shared" si="104"/>
        <v>0</v>
      </c>
      <c r="S355" s="14">
        <f t="shared" si="105"/>
        <v>10</v>
      </c>
      <c r="T355" s="14">
        <f t="shared" si="106"/>
        <v>0</v>
      </c>
      <c r="U355" s="14">
        <f t="shared" si="107"/>
        <v>0</v>
      </c>
      <c r="V355" s="15">
        <f t="shared" si="108"/>
        <v>10</v>
      </c>
      <c r="W355" s="35">
        <f t="shared" si="109"/>
        <v>20</v>
      </c>
    </row>
    <row r="356" spans="1:23">
      <c r="A356" s="25">
        <v>59</v>
      </c>
      <c r="B356" s="4" t="s">
        <v>594</v>
      </c>
      <c r="C356" s="4" t="s">
        <v>595</v>
      </c>
      <c r="D356" s="26" t="s">
        <v>137</v>
      </c>
      <c r="E356" s="14"/>
      <c r="F356" s="14"/>
      <c r="G356" s="14"/>
      <c r="H356" s="14"/>
      <c r="I356" s="14"/>
      <c r="J356" s="14"/>
      <c r="K356" s="14"/>
      <c r="L356" s="14"/>
      <c r="M356" s="30">
        <v>64</v>
      </c>
      <c r="N356" s="29">
        <f t="shared" si="100"/>
        <v>0</v>
      </c>
      <c r="O356" s="14">
        <f t="shared" si="101"/>
        <v>0</v>
      </c>
      <c r="P356" s="14">
        <f t="shared" si="102"/>
        <v>0</v>
      </c>
      <c r="Q356" s="14">
        <f t="shared" si="103"/>
        <v>0</v>
      </c>
      <c r="R356" s="14">
        <f t="shared" si="104"/>
        <v>0</v>
      </c>
      <c r="S356" s="14">
        <f t="shared" si="105"/>
        <v>0</v>
      </c>
      <c r="T356" s="14">
        <f t="shared" si="106"/>
        <v>0</v>
      </c>
      <c r="U356" s="14">
        <f t="shared" si="107"/>
        <v>0</v>
      </c>
      <c r="V356" s="15">
        <f t="shared" si="108"/>
        <v>20</v>
      </c>
      <c r="W356" s="35">
        <f t="shared" si="109"/>
        <v>20</v>
      </c>
    </row>
    <row r="357" spans="1:23">
      <c r="A357" s="25">
        <v>60</v>
      </c>
      <c r="B357" s="4" t="s">
        <v>455</v>
      </c>
      <c r="C357" s="4" t="s">
        <v>545</v>
      </c>
      <c r="D357" s="26" t="s">
        <v>366</v>
      </c>
      <c r="E357" s="14"/>
      <c r="F357" s="14"/>
      <c r="G357" s="14"/>
      <c r="H357" s="14"/>
      <c r="I357" s="14"/>
      <c r="J357" s="14"/>
      <c r="K357" s="14"/>
      <c r="L357" s="14"/>
      <c r="M357" s="30">
        <v>57</v>
      </c>
      <c r="N357" s="29">
        <f t="shared" si="100"/>
        <v>0</v>
      </c>
      <c r="O357" s="14">
        <f t="shared" si="101"/>
        <v>0</v>
      </c>
      <c r="P357" s="14">
        <f t="shared" si="102"/>
        <v>0</v>
      </c>
      <c r="Q357" s="14">
        <f t="shared" si="103"/>
        <v>0</v>
      </c>
      <c r="R357" s="14">
        <f t="shared" si="104"/>
        <v>0</v>
      </c>
      <c r="S357" s="14">
        <f t="shared" si="105"/>
        <v>0</v>
      </c>
      <c r="T357" s="14">
        <f t="shared" si="106"/>
        <v>0</v>
      </c>
      <c r="U357" s="14">
        <f t="shared" si="107"/>
        <v>0</v>
      </c>
      <c r="V357" s="15">
        <f t="shared" si="108"/>
        <v>20</v>
      </c>
      <c r="W357" s="35">
        <f t="shared" si="109"/>
        <v>20</v>
      </c>
    </row>
    <row r="358" spans="1:23">
      <c r="A358" s="25">
        <v>61</v>
      </c>
      <c r="B358" s="4" t="s">
        <v>571</v>
      </c>
      <c r="C358" s="4" t="s">
        <v>447</v>
      </c>
      <c r="D358" s="26" t="s">
        <v>384</v>
      </c>
      <c r="E358" s="14"/>
      <c r="F358" s="14"/>
      <c r="G358" s="14"/>
      <c r="H358" s="14"/>
      <c r="I358" s="14"/>
      <c r="J358" s="14">
        <v>2</v>
      </c>
      <c r="K358" s="14"/>
      <c r="L358" s="14"/>
      <c r="M358" s="30">
        <v>29</v>
      </c>
      <c r="N358" s="29">
        <f t="shared" si="100"/>
        <v>0</v>
      </c>
      <c r="O358" s="14">
        <f t="shared" si="101"/>
        <v>0</v>
      </c>
      <c r="P358" s="14">
        <f t="shared" si="102"/>
        <v>0</v>
      </c>
      <c r="Q358" s="14">
        <f t="shared" si="103"/>
        <v>0</v>
      </c>
      <c r="R358" s="14">
        <f t="shared" si="104"/>
        <v>0</v>
      </c>
      <c r="S358" s="14">
        <f t="shared" si="105"/>
        <v>10</v>
      </c>
      <c r="T358" s="14">
        <f t="shared" si="106"/>
        <v>0</v>
      </c>
      <c r="U358" s="14">
        <f t="shared" si="107"/>
        <v>0</v>
      </c>
      <c r="V358" s="15">
        <f t="shared" si="108"/>
        <v>10</v>
      </c>
      <c r="W358" s="35">
        <f t="shared" si="109"/>
        <v>20</v>
      </c>
    </row>
    <row r="359" spans="1:23">
      <c r="A359" s="25">
        <v>62</v>
      </c>
      <c r="B359" s="4" t="s">
        <v>461</v>
      </c>
      <c r="C359" s="4" t="s">
        <v>474</v>
      </c>
      <c r="D359" s="26" t="s">
        <v>87</v>
      </c>
      <c r="E359" s="49"/>
      <c r="F359" s="49"/>
      <c r="G359" s="49"/>
      <c r="H359" s="49"/>
      <c r="I359" s="49"/>
      <c r="J359" s="49"/>
      <c r="K359" s="49"/>
      <c r="L359" s="49"/>
      <c r="M359" s="50">
        <v>64</v>
      </c>
      <c r="N359" s="29">
        <f t="shared" si="100"/>
        <v>0</v>
      </c>
      <c r="O359" s="14">
        <f t="shared" si="101"/>
        <v>0</v>
      </c>
      <c r="P359" s="14">
        <f t="shared" si="102"/>
        <v>0</v>
      </c>
      <c r="Q359" s="14">
        <f t="shared" si="103"/>
        <v>0</v>
      </c>
      <c r="R359" s="14">
        <f t="shared" si="104"/>
        <v>0</v>
      </c>
      <c r="S359" s="14">
        <f t="shared" si="105"/>
        <v>0</v>
      </c>
      <c r="T359" s="14">
        <f t="shared" si="106"/>
        <v>0</v>
      </c>
      <c r="U359" s="14">
        <f t="shared" si="107"/>
        <v>0</v>
      </c>
      <c r="V359" s="15">
        <f t="shared" si="108"/>
        <v>20</v>
      </c>
      <c r="W359" s="35">
        <f t="shared" si="109"/>
        <v>20</v>
      </c>
    </row>
    <row r="360" spans="1:23">
      <c r="A360" s="25">
        <v>63</v>
      </c>
      <c r="B360" s="4" t="s">
        <v>461</v>
      </c>
      <c r="C360" s="4" t="s">
        <v>535</v>
      </c>
      <c r="D360" s="26" t="s">
        <v>358</v>
      </c>
      <c r="E360" s="14"/>
      <c r="F360" s="14"/>
      <c r="G360" s="14"/>
      <c r="H360" s="14"/>
      <c r="I360" s="14"/>
      <c r="J360" s="14"/>
      <c r="K360" s="14"/>
      <c r="L360" s="14"/>
      <c r="M360" s="30">
        <v>65</v>
      </c>
      <c r="N360" s="51">
        <f t="shared" si="100"/>
        <v>0</v>
      </c>
      <c r="O360" s="49">
        <f t="shared" si="101"/>
        <v>0</v>
      </c>
      <c r="P360" s="49">
        <f t="shared" si="102"/>
        <v>0</v>
      </c>
      <c r="Q360" s="49">
        <f t="shared" si="103"/>
        <v>0</v>
      </c>
      <c r="R360" s="49">
        <f t="shared" si="104"/>
        <v>0</v>
      </c>
      <c r="S360" s="49">
        <f t="shared" si="105"/>
        <v>0</v>
      </c>
      <c r="T360" s="49">
        <f t="shared" si="106"/>
        <v>0</v>
      </c>
      <c r="U360" s="49">
        <f t="shared" si="107"/>
        <v>0</v>
      </c>
      <c r="V360" s="52">
        <f t="shared" si="108"/>
        <v>20</v>
      </c>
      <c r="W360" s="53">
        <f t="shared" si="109"/>
        <v>20</v>
      </c>
    </row>
    <row r="361" spans="1:23">
      <c r="A361" s="25">
        <v>64</v>
      </c>
      <c r="B361" s="4" t="s">
        <v>597</v>
      </c>
      <c r="C361" s="4" t="s">
        <v>598</v>
      </c>
      <c r="D361" s="26" t="s">
        <v>362</v>
      </c>
      <c r="E361" s="14"/>
      <c r="F361" s="14"/>
      <c r="G361" s="14"/>
      <c r="H361" s="14"/>
      <c r="I361" s="14"/>
      <c r="J361" s="14"/>
      <c r="K361" s="14"/>
      <c r="L361" s="14"/>
      <c r="M361" s="30">
        <v>62</v>
      </c>
      <c r="N361" s="29">
        <f t="shared" ref="N361:N377" si="110">E361*17</f>
        <v>0</v>
      </c>
      <c r="O361" s="14">
        <f t="shared" ref="O361:O377" si="111">F361*17</f>
        <v>0</v>
      </c>
      <c r="P361" s="14">
        <f t="shared" ref="P361:P377" si="112">IF(G361&gt;17,F361*17,F361*G361)</f>
        <v>0</v>
      </c>
      <c r="Q361" s="14">
        <f t="shared" ref="Q361:Q377" si="113">IF(H361="",0,IF(H361&gt;3,20+((H361-3)*10),0))</f>
        <v>0</v>
      </c>
      <c r="R361" s="14">
        <f t="shared" ref="R361:R377" si="114">IF(I361="",0,15)</f>
        <v>0</v>
      </c>
      <c r="S361" s="14">
        <f t="shared" ref="S361:S377" si="115">IF(J361&lt;3,J361*5,10+(J361-2)*10)</f>
        <v>0</v>
      </c>
      <c r="T361" s="14">
        <f t="shared" ref="T361:T377" si="116">K361*10</f>
        <v>0</v>
      </c>
      <c r="U361" s="14">
        <f t="shared" ref="U361:U377" si="117">IF(L361&gt;69,17,IF(L361&gt;66,15,IF(L361&gt;59,12,IF(L361&gt;49,10,0))))</f>
        <v>0</v>
      </c>
      <c r="V361" s="15">
        <f t="shared" ref="V361:V377" si="118">IF(M361="",0,IF(M361&gt;50,20,10))</f>
        <v>20</v>
      </c>
      <c r="W361" s="35">
        <f t="shared" ref="W361:W377" si="119">SUM(N361:V361)</f>
        <v>20</v>
      </c>
    </row>
    <row r="362" spans="1:23" s="42" customFormat="1" ht="14.25" customHeight="1">
      <c r="A362" s="25">
        <v>65</v>
      </c>
      <c r="B362" s="4" t="s">
        <v>625</v>
      </c>
      <c r="C362" s="4" t="s">
        <v>527</v>
      </c>
      <c r="D362" s="26" t="s">
        <v>378</v>
      </c>
      <c r="E362" s="14"/>
      <c r="F362" s="14"/>
      <c r="G362" s="14"/>
      <c r="H362" s="14"/>
      <c r="I362" s="14"/>
      <c r="J362" s="14">
        <v>2</v>
      </c>
      <c r="K362" s="14"/>
      <c r="L362" s="14"/>
      <c r="M362" s="30">
        <v>34</v>
      </c>
      <c r="N362" s="29">
        <f t="shared" si="110"/>
        <v>0</v>
      </c>
      <c r="O362" s="14">
        <f t="shared" si="111"/>
        <v>0</v>
      </c>
      <c r="P362" s="14">
        <f t="shared" si="112"/>
        <v>0</v>
      </c>
      <c r="Q362" s="14">
        <f t="shared" si="113"/>
        <v>0</v>
      </c>
      <c r="R362" s="14">
        <f t="shared" si="114"/>
        <v>0</v>
      </c>
      <c r="S362" s="14">
        <f t="shared" si="115"/>
        <v>10</v>
      </c>
      <c r="T362" s="14">
        <f t="shared" si="116"/>
        <v>0</v>
      </c>
      <c r="U362" s="14">
        <f t="shared" si="117"/>
        <v>0</v>
      </c>
      <c r="V362" s="15">
        <f t="shared" si="118"/>
        <v>10</v>
      </c>
      <c r="W362" s="35">
        <f t="shared" si="119"/>
        <v>20</v>
      </c>
    </row>
    <row r="363" spans="1:23">
      <c r="A363" s="25">
        <v>66</v>
      </c>
      <c r="B363" s="4" t="s">
        <v>453</v>
      </c>
      <c r="C363" s="4" t="s">
        <v>549</v>
      </c>
      <c r="D363" s="26" t="s">
        <v>379</v>
      </c>
      <c r="E363" s="14"/>
      <c r="F363" s="14"/>
      <c r="G363" s="14"/>
      <c r="H363" s="14"/>
      <c r="I363" s="14"/>
      <c r="J363" s="14">
        <v>2</v>
      </c>
      <c r="K363" s="14"/>
      <c r="L363" s="14"/>
      <c r="M363" s="30">
        <v>40</v>
      </c>
      <c r="N363" s="29">
        <f t="shared" si="110"/>
        <v>0</v>
      </c>
      <c r="O363" s="14">
        <f t="shared" si="111"/>
        <v>0</v>
      </c>
      <c r="P363" s="14">
        <f t="shared" si="112"/>
        <v>0</v>
      </c>
      <c r="Q363" s="14">
        <f t="shared" si="113"/>
        <v>0</v>
      </c>
      <c r="R363" s="14">
        <f t="shared" si="114"/>
        <v>0</v>
      </c>
      <c r="S363" s="14">
        <f t="shared" si="115"/>
        <v>10</v>
      </c>
      <c r="T363" s="14">
        <f t="shared" si="116"/>
        <v>0</v>
      </c>
      <c r="U363" s="14">
        <f t="shared" si="117"/>
        <v>0</v>
      </c>
      <c r="V363" s="15">
        <f t="shared" si="118"/>
        <v>10</v>
      </c>
      <c r="W363" s="35">
        <f t="shared" si="119"/>
        <v>20</v>
      </c>
    </row>
    <row r="364" spans="1:23">
      <c r="A364" s="25">
        <v>67</v>
      </c>
      <c r="B364" s="4" t="s">
        <v>550</v>
      </c>
      <c r="C364" s="4" t="s">
        <v>513</v>
      </c>
      <c r="D364" s="26" t="s">
        <v>358</v>
      </c>
      <c r="E364" s="14"/>
      <c r="F364" s="14"/>
      <c r="G364" s="14"/>
      <c r="H364" s="14"/>
      <c r="I364" s="14"/>
      <c r="J364" s="14"/>
      <c r="K364" s="14"/>
      <c r="L364" s="14"/>
      <c r="M364" s="30">
        <v>52</v>
      </c>
      <c r="N364" s="29">
        <f t="shared" si="110"/>
        <v>0</v>
      </c>
      <c r="O364" s="14">
        <f t="shared" si="111"/>
        <v>0</v>
      </c>
      <c r="P364" s="14">
        <f t="shared" si="112"/>
        <v>0</v>
      </c>
      <c r="Q364" s="14">
        <f t="shared" si="113"/>
        <v>0</v>
      </c>
      <c r="R364" s="14">
        <f t="shared" si="114"/>
        <v>0</v>
      </c>
      <c r="S364" s="14">
        <f t="shared" si="115"/>
        <v>0</v>
      </c>
      <c r="T364" s="14">
        <f t="shared" si="116"/>
        <v>0</v>
      </c>
      <c r="U364" s="14">
        <f t="shared" si="117"/>
        <v>0</v>
      </c>
      <c r="V364" s="15">
        <f t="shared" si="118"/>
        <v>20</v>
      </c>
      <c r="W364" s="35">
        <f t="shared" si="119"/>
        <v>20</v>
      </c>
    </row>
    <row r="365" spans="1:23">
      <c r="A365" s="25">
        <v>68</v>
      </c>
      <c r="B365" s="4" t="s">
        <v>479</v>
      </c>
      <c r="C365" s="4" t="s">
        <v>592</v>
      </c>
      <c r="D365" s="26" t="s">
        <v>391</v>
      </c>
      <c r="E365" s="14"/>
      <c r="F365" s="14"/>
      <c r="G365" s="14"/>
      <c r="H365" s="14"/>
      <c r="I365" s="14"/>
      <c r="J365" s="14"/>
      <c r="K365" s="14"/>
      <c r="L365" s="14"/>
      <c r="M365" s="30">
        <v>60</v>
      </c>
      <c r="N365" s="29">
        <f t="shared" si="110"/>
        <v>0</v>
      </c>
      <c r="O365" s="14">
        <f t="shared" si="111"/>
        <v>0</v>
      </c>
      <c r="P365" s="14">
        <f t="shared" si="112"/>
        <v>0</v>
      </c>
      <c r="Q365" s="14">
        <f t="shared" si="113"/>
        <v>0</v>
      </c>
      <c r="R365" s="14">
        <f t="shared" si="114"/>
        <v>0</v>
      </c>
      <c r="S365" s="14">
        <f t="shared" si="115"/>
        <v>0</v>
      </c>
      <c r="T365" s="14">
        <f t="shared" si="116"/>
        <v>0</v>
      </c>
      <c r="U365" s="14">
        <f t="shared" si="117"/>
        <v>0</v>
      </c>
      <c r="V365" s="15">
        <f t="shared" si="118"/>
        <v>20</v>
      </c>
      <c r="W365" s="35">
        <f t="shared" si="119"/>
        <v>20</v>
      </c>
    </row>
    <row r="366" spans="1:23">
      <c r="A366" s="25">
        <v>69</v>
      </c>
      <c r="B366" s="4" t="s">
        <v>600</v>
      </c>
      <c r="C366" s="4" t="s">
        <v>462</v>
      </c>
      <c r="D366" s="26" t="s">
        <v>380</v>
      </c>
      <c r="E366" s="14"/>
      <c r="F366" s="14"/>
      <c r="G366" s="14"/>
      <c r="H366" s="14"/>
      <c r="I366" s="14"/>
      <c r="J366" s="14"/>
      <c r="K366" s="14"/>
      <c r="L366" s="14"/>
      <c r="M366" s="30">
        <v>57</v>
      </c>
      <c r="N366" s="51">
        <f t="shared" si="110"/>
        <v>0</v>
      </c>
      <c r="O366" s="49">
        <f t="shared" si="111"/>
        <v>0</v>
      </c>
      <c r="P366" s="49">
        <f t="shared" si="112"/>
        <v>0</v>
      </c>
      <c r="Q366" s="49">
        <f t="shared" si="113"/>
        <v>0</v>
      </c>
      <c r="R366" s="49">
        <f t="shared" si="114"/>
        <v>0</v>
      </c>
      <c r="S366" s="49">
        <f t="shared" si="115"/>
        <v>0</v>
      </c>
      <c r="T366" s="49">
        <f t="shared" si="116"/>
        <v>0</v>
      </c>
      <c r="U366" s="49">
        <f t="shared" si="117"/>
        <v>0</v>
      </c>
      <c r="V366" s="52">
        <f t="shared" si="118"/>
        <v>20</v>
      </c>
      <c r="W366" s="53">
        <f t="shared" si="119"/>
        <v>20</v>
      </c>
    </row>
    <row r="367" spans="1:23">
      <c r="A367" s="25">
        <v>70</v>
      </c>
      <c r="B367" s="4" t="s">
        <v>601</v>
      </c>
      <c r="C367" s="4" t="s">
        <v>595</v>
      </c>
      <c r="D367" s="26" t="s">
        <v>363</v>
      </c>
      <c r="E367" s="14"/>
      <c r="F367" s="14"/>
      <c r="G367" s="14"/>
      <c r="H367" s="14"/>
      <c r="I367" s="14"/>
      <c r="J367" s="14">
        <v>2</v>
      </c>
      <c r="K367" s="14"/>
      <c r="L367" s="14"/>
      <c r="M367" s="30">
        <v>44</v>
      </c>
      <c r="N367" s="51">
        <f t="shared" si="110"/>
        <v>0</v>
      </c>
      <c r="O367" s="49">
        <f t="shared" si="111"/>
        <v>0</v>
      </c>
      <c r="P367" s="49">
        <f t="shared" si="112"/>
        <v>0</v>
      </c>
      <c r="Q367" s="49">
        <f t="shared" si="113"/>
        <v>0</v>
      </c>
      <c r="R367" s="49">
        <f t="shared" si="114"/>
        <v>0</v>
      </c>
      <c r="S367" s="49">
        <f t="shared" si="115"/>
        <v>10</v>
      </c>
      <c r="T367" s="49">
        <f t="shared" si="116"/>
        <v>0</v>
      </c>
      <c r="U367" s="49">
        <f t="shared" si="117"/>
        <v>0</v>
      </c>
      <c r="V367" s="52">
        <f t="shared" si="118"/>
        <v>10</v>
      </c>
      <c r="W367" s="53">
        <f t="shared" si="119"/>
        <v>20</v>
      </c>
    </row>
    <row r="368" spans="1:23">
      <c r="A368" s="25">
        <v>71</v>
      </c>
      <c r="B368" s="4" t="s">
        <v>605</v>
      </c>
      <c r="C368" s="4" t="s">
        <v>445</v>
      </c>
      <c r="D368" s="26" t="s">
        <v>355</v>
      </c>
      <c r="E368" s="14"/>
      <c r="F368" s="14"/>
      <c r="G368" s="14"/>
      <c r="H368" s="14"/>
      <c r="I368" s="14"/>
      <c r="J368" s="14"/>
      <c r="K368" s="14"/>
      <c r="L368" s="14"/>
      <c r="M368" s="30">
        <v>55</v>
      </c>
      <c r="N368" s="51">
        <f t="shared" si="110"/>
        <v>0</v>
      </c>
      <c r="O368" s="49">
        <f t="shared" si="111"/>
        <v>0</v>
      </c>
      <c r="P368" s="49">
        <f t="shared" si="112"/>
        <v>0</v>
      </c>
      <c r="Q368" s="49">
        <f t="shared" si="113"/>
        <v>0</v>
      </c>
      <c r="R368" s="49">
        <f t="shared" si="114"/>
        <v>0</v>
      </c>
      <c r="S368" s="49">
        <f t="shared" si="115"/>
        <v>0</v>
      </c>
      <c r="T368" s="49">
        <f t="shared" si="116"/>
        <v>0</v>
      </c>
      <c r="U368" s="49">
        <f t="shared" si="117"/>
        <v>0</v>
      </c>
      <c r="V368" s="52">
        <f t="shared" si="118"/>
        <v>20</v>
      </c>
      <c r="W368" s="53">
        <f t="shared" si="119"/>
        <v>20</v>
      </c>
    </row>
    <row r="369" spans="1:23">
      <c r="A369" s="25">
        <v>72</v>
      </c>
      <c r="B369" s="4" t="s">
        <v>606</v>
      </c>
      <c r="C369" s="4" t="s">
        <v>607</v>
      </c>
      <c r="D369" s="26" t="s">
        <v>408</v>
      </c>
      <c r="E369" s="14"/>
      <c r="F369" s="14"/>
      <c r="G369" s="14"/>
      <c r="H369" s="14"/>
      <c r="I369" s="14"/>
      <c r="J369" s="14"/>
      <c r="K369" s="14"/>
      <c r="L369" s="14"/>
      <c r="M369" s="30">
        <v>59</v>
      </c>
      <c r="N369" s="29">
        <f t="shared" si="110"/>
        <v>0</v>
      </c>
      <c r="O369" s="14">
        <f t="shared" si="111"/>
        <v>0</v>
      </c>
      <c r="P369" s="14">
        <f t="shared" si="112"/>
        <v>0</v>
      </c>
      <c r="Q369" s="14">
        <f t="shared" si="113"/>
        <v>0</v>
      </c>
      <c r="R369" s="14">
        <f t="shared" si="114"/>
        <v>0</v>
      </c>
      <c r="S369" s="14">
        <f t="shared" si="115"/>
        <v>0</v>
      </c>
      <c r="T369" s="14">
        <f t="shared" si="116"/>
        <v>0</v>
      </c>
      <c r="U369" s="14">
        <f t="shared" si="117"/>
        <v>0</v>
      </c>
      <c r="V369" s="15">
        <f t="shared" si="118"/>
        <v>20</v>
      </c>
      <c r="W369" s="35">
        <f t="shared" si="119"/>
        <v>20</v>
      </c>
    </row>
    <row r="370" spans="1:23">
      <c r="A370" s="25">
        <v>73</v>
      </c>
      <c r="B370" s="4" t="s">
        <v>520</v>
      </c>
      <c r="C370" s="4" t="s">
        <v>513</v>
      </c>
      <c r="D370" s="26" t="s">
        <v>87</v>
      </c>
      <c r="E370" s="14"/>
      <c r="F370" s="14"/>
      <c r="G370" s="14"/>
      <c r="H370" s="14"/>
      <c r="I370" s="14"/>
      <c r="J370" s="14">
        <v>2</v>
      </c>
      <c r="K370" s="14"/>
      <c r="L370" s="14"/>
      <c r="M370" s="30">
        <v>35</v>
      </c>
      <c r="N370" s="29">
        <f t="shared" si="110"/>
        <v>0</v>
      </c>
      <c r="O370" s="14">
        <f t="shared" si="111"/>
        <v>0</v>
      </c>
      <c r="P370" s="14">
        <f t="shared" si="112"/>
        <v>0</v>
      </c>
      <c r="Q370" s="14">
        <f t="shared" si="113"/>
        <v>0</v>
      </c>
      <c r="R370" s="14">
        <f t="shared" si="114"/>
        <v>0</v>
      </c>
      <c r="S370" s="14">
        <f t="shared" si="115"/>
        <v>10</v>
      </c>
      <c r="T370" s="14">
        <f t="shared" si="116"/>
        <v>0</v>
      </c>
      <c r="U370" s="14">
        <f t="shared" si="117"/>
        <v>0</v>
      </c>
      <c r="V370" s="15">
        <f t="shared" si="118"/>
        <v>10</v>
      </c>
      <c r="W370" s="35">
        <f t="shared" si="119"/>
        <v>20</v>
      </c>
    </row>
    <row r="371" spans="1:23">
      <c r="A371" s="25">
        <v>74</v>
      </c>
      <c r="B371" s="4" t="s">
        <v>499</v>
      </c>
      <c r="C371" s="4" t="s">
        <v>465</v>
      </c>
      <c r="D371" s="26" t="s">
        <v>372</v>
      </c>
      <c r="E371" s="14"/>
      <c r="F371" s="14"/>
      <c r="G371" s="14"/>
      <c r="H371" s="14"/>
      <c r="I371" s="14"/>
      <c r="J371" s="14">
        <v>1</v>
      </c>
      <c r="K371" s="14"/>
      <c r="L371" s="14"/>
      <c r="M371" s="30">
        <v>37</v>
      </c>
      <c r="N371" s="29">
        <f t="shared" si="110"/>
        <v>0</v>
      </c>
      <c r="O371" s="14">
        <f t="shared" si="111"/>
        <v>0</v>
      </c>
      <c r="P371" s="14">
        <f t="shared" si="112"/>
        <v>0</v>
      </c>
      <c r="Q371" s="14">
        <f t="shared" si="113"/>
        <v>0</v>
      </c>
      <c r="R371" s="14">
        <f t="shared" si="114"/>
        <v>0</v>
      </c>
      <c r="S371" s="14">
        <f t="shared" si="115"/>
        <v>5</v>
      </c>
      <c r="T371" s="14">
        <f t="shared" si="116"/>
        <v>0</v>
      </c>
      <c r="U371" s="14">
        <f t="shared" si="117"/>
        <v>0</v>
      </c>
      <c r="V371" s="15">
        <f t="shared" si="118"/>
        <v>10</v>
      </c>
      <c r="W371" s="35">
        <f t="shared" si="119"/>
        <v>15</v>
      </c>
    </row>
    <row r="372" spans="1:23">
      <c r="A372" s="25">
        <v>75</v>
      </c>
      <c r="B372" s="4" t="s">
        <v>462</v>
      </c>
      <c r="C372" s="4" t="s">
        <v>609</v>
      </c>
      <c r="D372" s="26" t="s">
        <v>415</v>
      </c>
      <c r="E372" s="14"/>
      <c r="F372" s="14"/>
      <c r="G372" s="14"/>
      <c r="H372" s="14"/>
      <c r="I372" s="14"/>
      <c r="J372" s="14">
        <v>1</v>
      </c>
      <c r="K372" s="14"/>
      <c r="L372" s="14"/>
      <c r="M372" s="30">
        <v>37</v>
      </c>
      <c r="N372" s="29">
        <f t="shared" si="110"/>
        <v>0</v>
      </c>
      <c r="O372" s="14">
        <f t="shared" si="111"/>
        <v>0</v>
      </c>
      <c r="P372" s="14">
        <f t="shared" si="112"/>
        <v>0</v>
      </c>
      <c r="Q372" s="14">
        <f t="shared" si="113"/>
        <v>0</v>
      </c>
      <c r="R372" s="14">
        <f t="shared" si="114"/>
        <v>0</v>
      </c>
      <c r="S372" s="14">
        <f t="shared" si="115"/>
        <v>5</v>
      </c>
      <c r="T372" s="14">
        <f t="shared" si="116"/>
        <v>0</v>
      </c>
      <c r="U372" s="14">
        <f t="shared" si="117"/>
        <v>0</v>
      </c>
      <c r="V372" s="15">
        <f t="shared" si="118"/>
        <v>10</v>
      </c>
      <c r="W372" s="35">
        <f t="shared" si="119"/>
        <v>15</v>
      </c>
    </row>
    <row r="373" spans="1:23">
      <c r="A373" s="25">
        <v>76</v>
      </c>
      <c r="B373" s="4" t="s">
        <v>610</v>
      </c>
      <c r="C373" s="4" t="s">
        <v>576</v>
      </c>
      <c r="D373" s="26" t="s">
        <v>355</v>
      </c>
      <c r="E373" s="14"/>
      <c r="F373" s="14"/>
      <c r="G373" s="14"/>
      <c r="H373" s="14"/>
      <c r="I373" s="14"/>
      <c r="J373" s="14">
        <v>1</v>
      </c>
      <c r="K373" s="14"/>
      <c r="L373" s="14"/>
      <c r="M373" s="30">
        <v>32</v>
      </c>
      <c r="N373" s="29">
        <f t="shared" si="110"/>
        <v>0</v>
      </c>
      <c r="O373" s="14">
        <f t="shared" si="111"/>
        <v>0</v>
      </c>
      <c r="P373" s="14">
        <f t="shared" si="112"/>
        <v>0</v>
      </c>
      <c r="Q373" s="14">
        <f t="shared" si="113"/>
        <v>0</v>
      </c>
      <c r="R373" s="14">
        <f t="shared" si="114"/>
        <v>0</v>
      </c>
      <c r="S373" s="14">
        <f t="shared" si="115"/>
        <v>5</v>
      </c>
      <c r="T373" s="14">
        <f t="shared" si="116"/>
        <v>0</v>
      </c>
      <c r="U373" s="14">
        <f t="shared" si="117"/>
        <v>0</v>
      </c>
      <c r="V373" s="15">
        <f t="shared" si="118"/>
        <v>10</v>
      </c>
      <c r="W373" s="35">
        <f t="shared" si="119"/>
        <v>15</v>
      </c>
    </row>
    <row r="374" spans="1:23">
      <c r="A374" s="25">
        <v>77</v>
      </c>
      <c r="B374" s="4" t="s">
        <v>611</v>
      </c>
      <c r="C374" s="4" t="s">
        <v>592</v>
      </c>
      <c r="D374" s="4" t="s">
        <v>356</v>
      </c>
      <c r="E374" s="14"/>
      <c r="F374" s="14"/>
      <c r="G374" s="14"/>
      <c r="H374" s="14"/>
      <c r="I374" s="14"/>
      <c r="J374" s="14"/>
      <c r="K374" s="14"/>
      <c r="L374" s="14"/>
      <c r="M374" s="14">
        <v>41</v>
      </c>
      <c r="N374" s="29">
        <f t="shared" si="110"/>
        <v>0</v>
      </c>
      <c r="O374" s="14">
        <f t="shared" si="111"/>
        <v>0</v>
      </c>
      <c r="P374" s="14">
        <f t="shared" si="112"/>
        <v>0</v>
      </c>
      <c r="Q374" s="14">
        <f t="shared" si="113"/>
        <v>0</v>
      </c>
      <c r="R374" s="14">
        <f t="shared" si="114"/>
        <v>0</v>
      </c>
      <c r="S374" s="14">
        <f t="shared" si="115"/>
        <v>0</v>
      </c>
      <c r="T374" s="14">
        <f t="shared" si="116"/>
        <v>0</v>
      </c>
      <c r="U374" s="14">
        <f t="shared" si="117"/>
        <v>0</v>
      </c>
      <c r="V374" s="15">
        <f t="shared" si="118"/>
        <v>10</v>
      </c>
      <c r="W374" s="35">
        <f t="shared" si="119"/>
        <v>10</v>
      </c>
    </row>
    <row r="375" spans="1:23">
      <c r="A375" s="25">
        <v>78</v>
      </c>
      <c r="B375" s="4" t="s">
        <v>612</v>
      </c>
      <c r="C375" s="4" t="s">
        <v>613</v>
      </c>
      <c r="D375" s="26" t="s">
        <v>393</v>
      </c>
      <c r="E375" s="14"/>
      <c r="F375" s="14"/>
      <c r="G375" s="14"/>
      <c r="H375" s="14"/>
      <c r="I375" s="14"/>
      <c r="J375" s="14"/>
      <c r="K375" s="14"/>
      <c r="L375" s="14"/>
      <c r="M375" s="30">
        <v>48</v>
      </c>
      <c r="N375" s="29">
        <f t="shared" si="110"/>
        <v>0</v>
      </c>
      <c r="O375" s="14">
        <f t="shared" si="111"/>
        <v>0</v>
      </c>
      <c r="P375" s="14">
        <f t="shared" si="112"/>
        <v>0</v>
      </c>
      <c r="Q375" s="14">
        <f t="shared" si="113"/>
        <v>0</v>
      </c>
      <c r="R375" s="14">
        <f t="shared" si="114"/>
        <v>0</v>
      </c>
      <c r="S375" s="14">
        <f t="shared" si="115"/>
        <v>0</v>
      </c>
      <c r="T375" s="14">
        <f t="shared" si="116"/>
        <v>0</v>
      </c>
      <c r="U375" s="14">
        <f t="shared" si="117"/>
        <v>0</v>
      </c>
      <c r="V375" s="15">
        <f t="shared" si="118"/>
        <v>10</v>
      </c>
      <c r="W375" s="35">
        <f t="shared" si="119"/>
        <v>10</v>
      </c>
    </row>
    <row r="376" spans="1:23">
      <c r="A376" s="25">
        <v>79</v>
      </c>
      <c r="B376" s="4" t="s">
        <v>459</v>
      </c>
      <c r="C376" s="4" t="s">
        <v>592</v>
      </c>
      <c r="D376" s="26" t="s">
        <v>359</v>
      </c>
      <c r="E376" s="49"/>
      <c r="F376" s="49"/>
      <c r="G376" s="49"/>
      <c r="H376" s="49"/>
      <c r="I376" s="49"/>
      <c r="J376" s="49"/>
      <c r="K376" s="49"/>
      <c r="L376" s="49"/>
      <c r="M376" s="50">
        <v>33</v>
      </c>
      <c r="N376" s="29">
        <f t="shared" si="110"/>
        <v>0</v>
      </c>
      <c r="O376" s="14">
        <f t="shared" si="111"/>
        <v>0</v>
      </c>
      <c r="P376" s="14">
        <f t="shared" si="112"/>
        <v>0</v>
      </c>
      <c r="Q376" s="14">
        <f t="shared" si="113"/>
        <v>0</v>
      </c>
      <c r="R376" s="14">
        <f t="shared" si="114"/>
        <v>0</v>
      </c>
      <c r="S376" s="14">
        <f t="shared" si="115"/>
        <v>0</v>
      </c>
      <c r="T376" s="14">
        <f t="shared" si="116"/>
        <v>0</v>
      </c>
      <c r="U376" s="14">
        <f t="shared" si="117"/>
        <v>0</v>
      </c>
      <c r="V376" s="15">
        <f t="shared" si="118"/>
        <v>10</v>
      </c>
      <c r="W376" s="35">
        <f t="shared" si="119"/>
        <v>10</v>
      </c>
    </row>
    <row r="377" spans="1:23">
      <c r="A377" s="25">
        <v>80</v>
      </c>
      <c r="B377" s="4" t="s">
        <v>614</v>
      </c>
      <c r="C377" s="4" t="s">
        <v>615</v>
      </c>
      <c r="D377" s="26" t="s">
        <v>397</v>
      </c>
      <c r="E377" s="14"/>
      <c r="F377" s="14"/>
      <c r="G377" s="14"/>
      <c r="H377" s="14"/>
      <c r="I377" s="14"/>
      <c r="J377" s="14"/>
      <c r="K377" s="14"/>
      <c r="L377" s="14"/>
      <c r="M377" s="30">
        <v>47</v>
      </c>
      <c r="N377" s="29">
        <f t="shared" si="110"/>
        <v>0</v>
      </c>
      <c r="O377" s="14">
        <f t="shared" si="111"/>
        <v>0</v>
      </c>
      <c r="P377" s="14">
        <f t="shared" si="112"/>
        <v>0</v>
      </c>
      <c r="Q377" s="14">
        <f t="shared" si="113"/>
        <v>0</v>
      </c>
      <c r="R377" s="14">
        <f t="shared" si="114"/>
        <v>0</v>
      </c>
      <c r="S377" s="14">
        <f t="shared" si="115"/>
        <v>0</v>
      </c>
      <c r="T377" s="14">
        <f t="shared" si="116"/>
        <v>0</v>
      </c>
      <c r="U377" s="14">
        <f t="shared" si="117"/>
        <v>0</v>
      </c>
      <c r="V377" s="15">
        <f t="shared" si="118"/>
        <v>10</v>
      </c>
      <c r="W377" s="35">
        <f t="shared" si="119"/>
        <v>10</v>
      </c>
    </row>
    <row r="378" spans="1:23" s="42" customFormat="1" ht="14.25" customHeight="1"/>
    <row r="382" spans="1:23" ht="18.75">
      <c r="B382" s="85" t="s">
        <v>330</v>
      </c>
      <c r="C382" s="85"/>
      <c r="D382" s="85"/>
    </row>
    <row r="383" spans="1:23" ht="18.75">
      <c r="B383" s="54"/>
      <c r="C383" s="54"/>
      <c r="D383" s="54"/>
    </row>
    <row r="384" spans="1:23">
      <c r="A384" s="25">
        <v>1</v>
      </c>
      <c r="B384" s="4" t="s">
        <v>623</v>
      </c>
      <c r="C384" s="4" t="s">
        <v>443</v>
      </c>
      <c r="D384" s="26" t="s">
        <v>87</v>
      </c>
      <c r="E384" s="14">
        <v>29</v>
      </c>
      <c r="F384" s="14">
        <v>30</v>
      </c>
      <c r="G384" s="14">
        <v>18</v>
      </c>
      <c r="H384" s="14"/>
      <c r="I384" s="14"/>
      <c r="J384" s="14"/>
      <c r="K384" s="14"/>
      <c r="L384" s="14"/>
      <c r="M384" s="30">
        <v>58</v>
      </c>
      <c r="N384" s="51">
        <f t="shared" ref="N384:N395" si="120">E384*17</f>
        <v>493</v>
      </c>
      <c r="O384" s="49">
        <f t="shared" ref="O384:O395" si="121">F384*17</f>
        <v>510</v>
      </c>
      <c r="P384" s="49">
        <f t="shared" ref="P384:P395" si="122">IF(G384&gt;17,F384*17,F384*G384)</f>
        <v>510</v>
      </c>
      <c r="Q384" s="49">
        <f t="shared" ref="Q384:Q395" si="123">IF(H384="",0,IF(H384&gt;3,20+((H384-3)*10),0))</f>
        <v>0</v>
      </c>
      <c r="R384" s="49">
        <f t="shared" ref="R384:R395" si="124">IF(I384="",0,15)</f>
        <v>0</v>
      </c>
      <c r="S384" s="49">
        <f t="shared" ref="S384:S395" si="125">IF(J384&lt;3,J384*5,10+(J384-2)*10)</f>
        <v>0</v>
      </c>
      <c r="T384" s="49">
        <f t="shared" ref="T384:T395" si="126">K384*10</f>
        <v>0</v>
      </c>
      <c r="U384" s="49">
        <f t="shared" ref="U384:U395" si="127">IF(L384&gt;69,17,IF(L384&gt;66,15,IF(L384&gt;59,12,IF(L384&gt;49,10,0))))</f>
        <v>0</v>
      </c>
      <c r="V384" s="52">
        <f t="shared" ref="V384:V395" si="128">IF(M384="",0,IF(M384&gt;50,20,10))</f>
        <v>20</v>
      </c>
      <c r="W384" s="53">
        <f t="shared" ref="W384:W395" si="129">SUM(N384:V384)</f>
        <v>1533</v>
      </c>
    </row>
    <row r="385" spans="1:33">
      <c r="A385" s="25">
        <v>2</v>
      </c>
      <c r="B385" s="4" t="s">
        <v>541</v>
      </c>
      <c r="C385" s="4" t="s">
        <v>542</v>
      </c>
      <c r="D385" s="26" t="s">
        <v>358</v>
      </c>
      <c r="E385" s="14">
        <v>19</v>
      </c>
      <c r="F385" s="14"/>
      <c r="G385" s="14"/>
      <c r="H385" s="14">
        <v>4</v>
      </c>
      <c r="I385" s="14"/>
      <c r="J385" s="14"/>
      <c r="K385" s="14"/>
      <c r="L385" s="14"/>
      <c r="M385" s="30">
        <v>57</v>
      </c>
      <c r="N385" s="29">
        <f t="shared" si="120"/>
        <v>323</v>
      </c>
      <c r="O385" s="14">
        <f t="shared" si="121"/>
        <v>0</v>
      </c>
      <c r="P385" s="14">
        <f t="shared" si="122"/>
        <v>0</v>
      </c>
      <c r="Q385" s="14">
        <f t="shared" si="123"/>
        <v>30</v>
      </c>
      <c r="R385" s="14">
        <f t="shared" si="124"/>
        <v>0</v>
      </c>
      <c r="S385" s="14">
        <f t="shared" si="125"/>
        <v>0</v>
      </c>
      <c r="T385" s="14">
        <f t="shared" si="126"/>
        <v>0</v>
      </c>
      <c r="U385" s="14">
        <f t="shared" si="127"/>
        <v>0</v>
      </c>
      <c r="V385" s="15">
        <f t="shared" si="128"/>
        <v>20</v>
      </c>
      <c r="W385" s="35">
        <f t="shared" si="129"/>
        <v>373</v>
      </c>
    </row>
    <row r="386" spans="1:33">
      <c r="A386" s="25">
        <v>3</v>
      </c>
      <c r="B386" s="4" t="s">
        <v>543</v>
      </c>
      <c r="C386" s="4" t="s">
        <v>465</v>
      </c>
      <c r="D386" s="26" t="s">
        <v>87</v>
      </c>
      <c r="E386" s="14">
        <v>19</v>
      </c>
      <c r="F386" s="14"/>
      <c r="G386" s="14"/>
      <c r="H386" s="14">
        <v>4</v>
      </c>
      <c r="I386" s="14"/>
      <c r="J386" s="14"/>
      <c r="K386" s="14"/>
      <c r="L386" s="14"/>
      <c r="M386" s="30">
        <v>64</v>
      </c>
      <c r="N386" s="29">
        <f t="shared" si="120"/>
        <v>323</v>
      </c>
      <c r="O386" s="14">
        <f t="shared" si="121"/>
        <v>0</v>
      </c>
      <c r="P386" s="14">
        <f t="shared" si="122"/>
        <v>0</v>
      </c>
      <c r="Q386" s="14">
        <f t="shared" si="123"/>
        <v>30</v>
      </c>
      <c r="R386" s="14">
        <f t="shared" si="124"/>
        <v>0</v>
      </c>
      <c r="S386" s="14">
        <f t="shared" si="125"/>
        <v>0</v>
      </c>
      <c r="T386" s="14">
        <f t="shared" si="126"/>
        <v>0</v>
      </c>
      <c r="U386" s="14">
        <f t="shared" si="127"/>
        <v>0</v>
      </c>
      <c r="V386" s="15">
        <f t="shared" si="128"/>
        <v>20</v>
      </c>
      <c r="W386" s="35">
        <f t="shared" si="129"/>
        <v>373</v>
      </c>
    </row>
    <row r="387" spans="1:33">
      <c r="A387" s="25">
        <v>4</v>
      </c>
      <c r="B387" s="4" t="s">
        <v>450</v>
      </c>
      <c r="C387" s="4" t="s">
        <v>458</v>
      </c>
      <c r="D387" s="26" t="s">
        <v>358</v>
      </c>
      <c r="E387" s="14">
        <v>17</v>
      </c>
      <c r="F387" s="14"/>
      <c r="G387" s="14"/>
      <c r="H387" s="14">
        <v>4</v>
      </c>
      <c r="I387" s="14"/>
      <c r="J387" s="14">
        <v>2</v>
      </c>
      <c r="K387" s="14"/>
      <c r="L387" s="14"/>
      <c r="M387" s="30">
        <v>39</v>
      </c>
      <c r="N387" s="29">
        <f t="shared" si="120"/>
        <v>289</v>
      </c>
      <c r="O387" s="14">
        <f t="shared" si="121"/>
        <v>0</v>
      </c>
      <c r="P387" s="14">
        <f t="shared" si="122"/>
        <v>0</v>
      </c>
      <c r="Q387" s="14">
        <f t="shared" si="123"/>
        <v>30</v>
      </c>
      <c r="R387" s="14">
        <f t="shared" si="124"/>
        <v>0</v>
      </c>
      <c r="S387" s="14">
        <f t="shared" si="125"/>
        <v>10</v>
      </c>
      <c r="T387" s="14">
        <f t="shared" si="126"/>
        <v>0</v>
      </c>
      <c r="U387" s="14">
        <f t="shared" si="127"/>
        <v>0</v>
      </c>
      <c r="V387" s="15">
        <f t="shared" si="128"/>
        <v>10</v>
      </c>
      <c r="W387" s="35">
        <f t="shared" si="129"/>
        <v>339</v>
      </c>
    </row>
    <row r="388" spans="1:33">
      <c r="A388" s="25">
        <v>5</v>
      </c>
      <c r="B388" s="4" t="s">
        <v>550</v>
      </c>
      <c r="C388" s="4" t="s">
        <v>513</v>
      </c>
      <c r="D388" s="26" t="s">
        <v>358</v>
      </c>
      <c r="E388" s="14">
        <v>19</v>
      </c>
      <c r="F388" s="14"/>
      <c r="G388" s="14"/>
      <c r="H388" s="14"/>
      <c r="I388" s="14"/>
      <c r="J388" s="14"/>
      <c r="K388" s="14"/>
      <c r="L388" s="14"/>
      <c r="M388" s="30">
        <v>47</v>
      </c>
      <c r="N388" s="29">
        <f t="shared" si="120"/>
        <v>323</v>
      </c>
      <c r="O388" s="14">
        <f t="shared" si="121"/>
        <v>0</v>
      </c>
      <c r="P388" s="14">
        <f t="shared" si="122"/>
        <v>0</v>
      </c>
      <c r="Q388" s="14">
        <f t="shared" si="123"/>
        <v>0</v>
      </c>
      <c r="R388" s="14">
        <f t="shared" si="124"/>
        <v>0</v>
      </c>
      <c r="S388" s="14">
        <f t="shared" si="125"/>
        <v>0</v>
      </c>
      <c r="T388" s="14">
        <f t="shared" si="126"/>
        <v>0</v>
      </c>
      <c r="U388" s="14">
        <f t="shared" si="127"/>
        <v>0</v>
      </c>
      <c r="V388" s="15">
        <f t="shared" si="128"/>
        <v>10</v>
      </c>
      <c r="W388" s="35">
        <f t="shared" si="129"/>
        <v>333</v>
      </c>
    </row>
    <row r="389" spans="1:33">
      <c r="A389" s="25">
        <v>6</v>
      </c>
      <c r="B389" s="4" t="s">
        <v>551</v>
      </c>
      <c r="C389" s="4" t="s">
        <v>484</v>
      </c>
      <c r="D389" s="26" t="s">
        <v>355</v>
      </c>
      <c r="E389" s="14">
        <v>18</v>
      </c>
      <c r="F389" s="14"/>
      <c r="G389" s="14"/>
      <c r="H389" s="14"/>
      <c r="I389" s="14"/>
      <c r="J389" s="14">
        <v>1</v>
      </c>
      <c r="K389" s="14"/>
      <c r="L389" s="14"/>
      <c r="M389" s="30">
        <v>54</v>
      </c>
      <c r="N389" s="29">
        <f t="shared" si="120"/>
        <v>306</v>
      </c>
      <c r="O389" s="14">
        <f t="shared" si="121"/>
        <v>0</v>
      </c>
      <c r="P389" s="14">
        <f t="shared" si="122"/>
        <v>0</v>
      </c>
      <c r="Q389" s="14">
        <f t="shared" si="123"/>
        <v>0</v>
      </c>
      <c r="R389" s="14">
        <f t="shared" si="124"/>
        <v>0</v>
      </c>
      <c r="S389" s="14">
        <f t="shared" si="125"/>
        <v>5</v>
      </c>
      <c r="T389" s="14">
        <f t="shared" si="126"/>
        <v>0</v>
      </c>
      <c r="U389" s="14">
        <f t="shared" si="127"/>
        <v>0</v>
      </c>
      <c r="V389" s="15">
        <f t="shared" si="128"/>
        <v>20</v>
      </c>
      <c r="W389" s="35">
        <f t="shared" si="129"/>
        <v>331</v>
      </c>
    </row>
    <row r="390" spans="1:33">
      <c r="A390" s="25">
        <v>7</v>
      </c>
      <c r="B390" s="4" t="s">
        <v>552</v>
      </c>
      <c r="C390" s="4" t="s">
        <v>445</v>
      </c>
      <c r="D390" s="26" t="s">
        <v>149</v>
      </c>
      <c r="E390" s="14">
        <v>17</v>
      </c>
      <c r="F390" s="14"/>
      <c r="G390" s="14"/>
      <c r="H390" s="14"/>
      <c r="I390" s="14"/>
      <c r="J390" s="14"/>
      <c r="K390" s="14"/>
      <c r="L390" s="14"/>
      <c r="M390" s="30">
        <v>62</v>
      </c>
      <c r="N390" s="29">
        <f t="shared" si="120"/>
        <v>289</v>
      </c>
      <c r="O390" s="14">
        <f t="shared" si="121"/>
        <v>0</v>
      </c>
      <c r="P390" s="14">
        <f t="shared" si="122"/>
        <v>0</v>
      </c>
      <c r="Q390" s="14">
        <f t="shared" si="123"/>
        <v>0</v>
      </c>
      <c r="R390" s="14">
        <f t="shared" si="124"/>
        <v>0</v>
      </c>
      <c r="S390" s="14">
        <f t="shared" si="125"/>
        <v>0</v>
      </c>
      <c r="T390" s="14">
        <f t="shared" si="126"/>
        <v>0</v>
      </c>
      <c r="U390" s="14">
        <f t="shared" si="127"/>
        <v>0</v>
      </c>
      <c r="V390" s="15">
        <f t="shared" si="128"/>
        <v>20</v>
      </c>
      <c r="W390" s="35">
        <f t="shared" si="129"/>
        <v>309</v>
      </c>
    </row>
    <row r="391" spans="1:33">
      <c r="A391" s="25">
        <v>8</v>
      </c>
      <c r="B391" s="4" t="s">
        <v>553</v>
      </c>
      <c r="C391" s="4" t="s">
        <v>554</v>
      </c>
      <c r="D391" s="26" t="s">
        <v>363</v>
      </c>
      <c r="E391" s="14">
        <v>17</v>
      </c>
      <c r="F391" s="14"/>
      <c r="G391" s="14"/>
      <c r="H391" s="14"/>
      <c r="I391" s="14"/>
      <c r="J391" s="14">
        <v>1</v>
      </c>
      <c r="K391" s="14"/>
      <c r="L391" s="14"/>
      <c r="M391" s="30">
        <v>48</v>
      </c>
      <c r="N391" s="51">
        <f t="shared" si="120"/>
        <v>289</v>
      </c>
      <c r="O391" s="49">
        <f t="shared" si="121"/>
        <v>0</v>
      </c>
      <c r="P391" s="49">
        <f t="shared" si="122"/>
        <v>0</v>
      </c>
      <c r="Q391" s="49">
        <f t="shared" si="123"/>
        <v>0</v>
      </c>
      <c r="R391" s="49">
        <f t="shared" si="124"/>
        <v>0</v>
      </c>
      <c r="S391" s="49">
        <f t="shared" si="125"/>
        <v>5</v>
      </c>
      <c r="T391" s="49">
        <f t="shared" si="126"/>
        <v>0</v>
      </c>
      <c r="U391" s="49">
        <f t="shared" si="127"/>
        <v>0</v>
      </c>
      <c r="V391" s="52">
        <f t="shared" si="128"/>
        <v>10</v>
      </c>
      <c r="W391" s="53">
        <f t="shared" si="129"/>
        <v>304</v>
      </c>
    </row>
    <row r="392" spans="1:33">
      <c r="A392" s="25">
        <v>9</v>
      </c>
      <c r="B392" s="4" t="s">
        <v>446</v>
      </c>
      <c r="C392" s="4" t="s">
        <v>457</v>
      </c>
      <c r="D392" s="26" t="s">
        <v>87</v>
      </c>
      <c r="E392" s="14">
        <v>9</v>
      </c>
      <c r="F392" s="14"/>
      <c r="G392" s="14"/>
      <c r="H392" s="14">
        <v>4</v>
      </c>
      <c r="I392" s="14"/>
      <c r="J392" s="14">
        <v>4</v>
      </c>
      <c r="K392" s="14"/>
      <c r="L392" s="14"/>
      <c r="M392" s="30">
        <v>37</v>
      </c>
      <c r="N392" s="29">
        <f t="shared" si="120"/>
        <v>153</v>
      </c>
      <c r="O392" s="14">
        <f t="shared" si="121"/>
        <v>0</v>
      </c>
      <c r="P392" s="14">
        <f t="shared" si="122"/>
        <v>0</v>
      </c>
      <c r="Q392" s="14">
        <f t="shared" si="123"/>
        <v>30</v>
      </c>
      <c r="R392" s="14">
        <f t="shared" si="124"/>
        <v>0</v>
      </c>
      <c r="S392" s="14">
        <f t="shared" si="125"/>
        <v>30</v>
      </c>
      <c r="T392" s="14">
        <f t="shared" si="126"/>
        <v>0</v>
      </c>
      <c r="U392" s="14">
        <f t="shared" si="127"/>
        <v>0</v>
      </c>
      <c r="V392" s="15">
        <f t="shared" si="128"/>
        <v>10</v>
      </c>
      <c r="W392" s="35">
        <f t="shared" si="129"/>
        <v>223</v>
      </c>
    </row>
    <row r="393" spans="1:33">
      <c r="A393" s="25">
        <v>10</v>
      </c>
      <c r="B393" s="4" t="s">
        <v>461</v>
      </c>
      <c r="C393" s="4" t="s">
        <v>473</v>
      </c>
      <c r="D393" s="26" t="s">
        <v>137</v>
      </c>
      <c r="E393" s="14">
        <v>9</v>
      </c>
      <c r="F393" s="14"/>
      <c r="G393" s="14"/>
      <c r="H393" s="14">
        <v>6</v>
      </c>
      <c r="I393" s="14"/>
      <c r="J393" s="14"/>
      <c r="K393" s="14"/>
      <c r="L393" s="14"/>
      <c r="M393" s="30">
        <v>60</v>
      </c>
      <c r="N393" s="29">
        <f t="shared" si="120"/>
        <v>153</v>
      </c>
      <c r="O393" s="14">
        <f t="shared" si="121"/>
        <v>0</v>
      </c>
      <c r="P393" s="14">
        <f t="shared" si="122"/>
        <v>0</v>
      </c>
      <c r="Q393" s="14">
        <f t="shared" si="123"/>
        <v>50</v>
      </c>
      <c r="R393" s="14">
        <f t="shared" si="124"/>
        <v>0</v>
      </c>
      <c r="S393" s="14">
        <f t="shared" si="125"/>
        <v>0</v>
      </c>
      <c r="T393" s="14">
        <f t="shared" si="126"/>
        <v>0</v>
      </c>
      <c r="U393" s="14">
        <f t="shared" si="127"/>
        <v>0</v>
      </c>
      <c r="V393" s="15">
        <f t="shared" si="128"/>
        <v>20</v>
      </c>
      <c r="W393" s="35">
        <f t="shared" si="129"/>
        <v>223</v>
      </c>
      <c r="AB393" s="9"/>
      <c r="AC393" s="9"/>
      <c r="AD393" s="9"/>
      <c r="AE393" s="9"/>
      <c r="AF393" s="9"/>
      <c r="AG393" s="9"/>
    </row>
    <row r="394" spans="1:33">
      <c r="A394" s="25">
        <v>11</v>
      </c>
      <c r="B394" s="4" t="s">
        <v>556</v>
      </c>
      <c r="C394" s="4" t="s">
        <v>539</v>
      </c>
      <c r="D394" s="26" t="s">
        <v>104</v>
      </c>
      <c r="E394" s="14">
        <v>9</v>
      </c>
      <c r="F394" s="14"/>
      <c r="G394" s="14"/>
      <c r="H394" s="14">
        <v>6</v>
      </c>
      <c r="I394" s="14"/>
      <c r="J394" s="14">
        <v>2</v>
      </c>
      <c r="K394" s="14"/>
      <c r="L394" s="14"/>
      <c r="M394" s="30">
        <v>34</v>
      </c>
      <c r="N394" s="51">
        <f t="shared" si="120"/>
        <v>153</v>
      </c>
      <c r="O394" s="49">
        <f t="shared" si="121"/>
        <v>0</v>
      </c>
      <c r="P394" s="49">
        <f t="shared" si="122"/>
        <v>0</v>
      </c>
      <c r="Q394" s="49">
        <f t="shared" si="123"/>
        <v>50</v>
      </c>
      <c r="R394" s="49">
        <f t="shared" si="124"/>
        <v>0</v>
      </c>
      <c r="S394" s="49">
        <f t="shared" si="125"/>
        <v>10</v>
      </c>
      <c r="T394" s="49">
        <f t="shared" si="126"/>
        <v>0</v>
      </c>
      <c r="U394" s="49">
        <f t="shared" si="127"/>
        <v>0</v>
      </c>
      <c r="V394" s="52">
        <f t="shared" si="128"/>
        <v>10</v>
      </c>
      <c r="W394" s="53">
        <f t="shared" si="129"/>
        <v>223</v>
      </c>
    </row>
    <row r="395" spans="1:33">
      <c r="A395" s="25">
        <v>12</v>
      </c>
      <c r="B395" s="4" t="s">
        <v>479</v>
      </c>
      <c r="C395" s="4" t="s">
        <v>557</v>
      </c>
      <c r="D395" s="26" t="s">
        <v>381</v>
      </c>
      <c r="E395" s="14">
        <v>9</v>
      </c>
      <c r="F395" s="14"/>
      <c r="G395" s="14"/>
      <c r="H395" s="14">
        <v>5</v>
      </c>
      <c r="I395" s="14"/>
      <c r="J395" s="14">
        <v>2</v>
      </c>
      <c r="K395" s="14"/>
      <c r="L395" s="14"/>
      <c r="M395" s="30">
        <v>35</v>
      </c>
      <c r="N395" s="29">
        <f t="shared" si="120"/>
        <v>153</v>
      </c>
      <c r="O395" s="14">
        <f t="shared" si="121"/>
        <v>0</v>
      </c>
      <c r="P395" s="14">
        <f t="shared" si="122"/>
        <v>0</v>
      </c>
      <c r="Q395" s="14">
        <f t="shared" si="123"/>
        <v>40</v>
      </c>
      <c r="R395" s="14">
        <f t="shared" si="124"/>
        <v>0</v>
      </c>
      <c r="S395" s="14">
        <f t="shared" si="125"/>
        <v>10</v>
      </c>
      <c r="T395" s="14">
        <f t="shared" si="126"/>
        <v>0</v>
      </c>
      <c r="U395" s="14">
        <f t="shared" si="127"/>
        <v>0</v>
      </c>
      <c r="V395" s="15">
        <f t="shared" si="128"/>
        <v>10</v>
      </c>
      <c r="W395" s="35">
        <f t="shared" si="129"/>
        <v>213</v>
      </c>
    </row>
    <row r="396" spans="1:33">
      <c r="A396" s="25">
        <v>13</v>
      </c>
      <c r="B396" s="4" t="s">
        <v>558</v>
      </c>
      <c r="C396" s="4" t="s">
        <v>483</v>
      </c>
      <c r="D396" s="26" t="s">
        <v>377</v>
      </c>
      <c r="E396" s="14">
        <v>10</v>
      </c>
      <c r="F396" s="14"/>
      <c r="G396" s="14"/>
      <c r="H396" s="14"/>
      <c r="I396" s="14"/>
      <c r="J396" s="14"/>
      <c r="K396" s="14"/>
      <c r="L396" s="14"/>
      <c r="M396" s="30">
        <v>66</v>
      </c>
      <c r="N396" s="51">
        <f t="shared" ref="N396" si="130">E396*17</f>
        <v>170</v>
      </c>
      <c r="O396" s="49">
        <f t="shared" ref="O396" si="131">F396*17</f>
        <v>0</v>
      </c>
      <c r="P396" s="49">
        <f t="shared" ref="P396" si="132">IF(G396&gt;17,F396*17,F396*G396)</f>
        <v>0</v>
      </c>
      <c r="Q396" s="49">
        <f t="shared" ref="Q396" si="133">IF(H396="",0,IF(H396&gt;3,20+((H396-3)*10),0))</f>
        <v>0</v>
      </c>
      <c r="R396" s="49">
        <f t="shared" ref="R396" si="134">IF(I396="",0,15)</f>
        <v>0</v>
      </c>
      <c r="S396" s="49">
        <f t="shared" ref="S396" si="135">IF(J396&lt;3,J396*5,10+(J396-2)*10)</f>
        <v>0</v>
      </c>
      <c r="T396" s="49">
        <f t="shared" ref="T396" si="136">K396*10</f>
        <v>0</v>
      </c>
      <c r="U396" s="49">
        <f t="shared" ref="U396" si="137">IF(L396&gt;69,17,IF(L396&gt;66,15,IF(L396&gt;59,12,IF(L396&gt;49,10,0))))</f>
        <v>0</v>
      </c>
      <c r="V396" s="52">
        <f t="shared" ref="V396" si="138">IF(M396="",0,IF(M396&gt;50,20,10))</f>
        <v>20</v>
      </c>
      <c r="W396" s="53">
        <f t="shared" ref="W396" si="139">SUM(N396:V396)</f>
        <v>190</v>
      </c>
    </row>
    <row r="397" spans="1:33">
      <c r="A397" s="25">
        <v>14</v>
      </c>
      <c r="B397" s="4" t="s">
        <v>559</v>
      </c>
      <c r="C397" s="4" t="s">
        <v>443</v>
      </c>
      <c r="D397" s="26" t="s">
        <v>252</v>
      </c>
      <c r="E397" s="14">
        <v>10</v>
      </c>
      <c r="F397" s="14"/>
      <c r="G397" s="14"/>
      <c r="H397" s="14"/>
      <c r="I397" s="14"/>
      <c r="J397" s="14">
        <v>1</v>
      </c>
      <c r="K397" s="14"/>
      <c r="L397" s="14"/>
      <c r="M397" s="30">
        <v>49</v>
      </c>
      <c r="N397" s="51">
        <f t="shared" ref="N397" si="140">E397*17</f>
        <v>170</v>
      </c>
      <c r="O397" s="49">
        <f t="shared" ref="O397" si="141">F397*17</f>
        <v>0</v>
      </c>
      <c r="P397" s="49">
        <f t="shared" ref="P397" si="142">IF(G397&gt;17,F397*17,F397*G397)</f>
        <v>0</v>
      </c>
      <c r="Q397" s="49">
        <f t="shared" ref="Q397" si="143">IF(H397="",0,IF(H397&gt;3,20+((H397-3)*10),0))</f>
        <v>0</v>
      </c>
      <c r="R397" s="49">
        <f t="shared" ref="R397" si="144">IF(I397="",0,15)</f>
        <v>0</v>
      </c>
      <c r="S397" s="49">
        <f t="shared" ref="S397" si="145">IF(J397&lt;3,J397*5,10+(J397-2)*10)</f>
        <v>5</v>
      </c>
      <c r="T397" s="49">
        <f t="shared" ref="T397" si="146">K397*10</f>
        <v>0</v>
      </c>
      <c r="U397" s="49">
        <f t="shared" ref="U397" si="147">IF(L397&gt;69,17,IF(L397&gt;66,15,IF(L397&gt;59,12,IF(L397&gt;49,10,0))))</f>
        <v>0</v>
      </c>
      <c r="V397" s="52">
        <f t="shared" ref="V397" si="148">IF(M397="",0,IF(M397&gt;50,20,10))</f>
        <v>10</v>
      </c>
      <c r="W397" s="53">
        <f t="shared" ref="W397" si="149">SUM(N397:V397)</f>
        <v>185</v>
      </c>
    </row>
    <row r="398" spans="1:33">
      <c r="A398" s="39"/>
      <c r="B398" s="40"/>
      <c r="C398" s="40"/>
      <c r="D398" s="40"/>
      <c r="N398" s="42"/>
      <c r="O398" s="42"/>
      <c r="P398" s="42"/>
      <c r="Q398" s="42"/>
      <c r="R398" s="42"/>
      <c r="S398" s="42"/>
      <c r="T398" s="42"/>
      <c r="U398" s="42"/>
      <c r="V398" s="42"/>
      <c r="W398" s="42"/>
    </row>
    <row r="399" spans="1:33">
      <c r="A399" s="39"/>
      <c r="B399" s="40"/>
      <c r="C399" s="40"/>
      <c r="D399" s="40"/>
      <c r="N399" s="42"/>
      <c r="O399" s="42"/>
      <c r="P399" s="42"/>
      <c r="Q399" s="42"/>
      <c r="R399" s="42"/>
      <c r="S399" s="42"/>
      <c r="T399" s="42"/>
      <c r="U399" s="42"/>
      <c r="V399" s="42"/>
      <c r="W399" s="42"/>
    </row>
    <row r="400" spans="1:33">
      <c r="A400" s="39"/>
      <c r="W400" s="41"/>
    </row>
    <row r="401" spans="1:23">
      <c r="A401" s="39"/>
      <c r="W401" s="41"/>
    </row>
    <row r="402" spans="1:23">
      <c r="R402" s="16" t="s">
        <v>335</v>
      </c>
    </row>
    <row r="404" spans="1:23">
      <c r="R404" s="16" t="s">
        <v>334</v>
      </c>
    </row>
    <row r="408" spans="1:23" ht="15.75">
      <c r="A408" s="110"/>
      <c r="B408" s="13" t="s">
        <v>16</v>
      </c>
      <c r="C408" s="13"/>
      <c r="D408" s="113" t="s">
        <v>17</v>
      </c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5" t="s">
        <v>0</v>
      </c>
      <c r="T408" s="115"/>
      <c r="U408" s="115"/>
      <c r="V408" s="115"/>
      <c r="W408" s="115"/>
    </row>
    <row r="409" spans="1:23" ht="32.25" customHeight="1">
      <c r="A409" s="111"/>
      <c r="B409" s="116" t="s">
        <v>18</v>
      </c>
      <c r="C409" s="117"/>
      <c r="D409" s="118" t="s">
        <v>329</v>
      </c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20" t="s">
        <v>341</v>
      </c>
      <c r="T409" s="120"/>
      <c r="U409" s="120"/>
      <c r="V409" s="120"/>
      <c r="W409" s="120"/>
    </row>
    <row r="410" spans="1:23">
      <c r="A410" s="111"/>
      <c r="B410" s="116" t="s">
        <v>48</v>
      </c>
      <c r="C410" s="117"/>
      <c r="D410" s="121" t="s">
        <v>47</v>
      </c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5" t="s">
        <v>46</v>
      </c>
      <c r="T410" s="125"/>
      <c r="U410" s="125"/>
      <c r="V410" s="125"/>
      <c r="W410" s="125"/>
    </row>
    <row r="411" spans="1:23" ht="15.75" thickBot="1">
      <c r="A411" s="112"/>
      <c r="B411" s="126" t="s">
        <v>340</v>
      </c>
      <c r="C411" s="127"/>
      <c r="D411" s="123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8" t="s">
        <v>339</v>
      </c>
      <c r="T411" s="128"/>
      <c r="U411" s="128"/>
      <c r="V411" s="128"/>
      <c r="W411" s="128"/>
    </row>
    <row r="412" spans="1:23">
      <c r="A412" s="102" t="s">
        <v>1</v>
      </c>
      <c r="B412" s="104" t="s">
        <v>2</v>
      </c>
      <c r="C412" s="104" t="s">
        <v>3</v>
      </c>
      <c r="D412" s="107" t="s">
        <v>4</v>
      </c>
      <c r="E412" s="86" t="s">
        <v>6</v>
      </c>
      <c r="F412" s="87"/>
      <c r="G412" s="87"/>
      <c r="H412" s="87"/>
      <c r="I412" s="87"/>
      <c r="J412" s="87"/>
      <c r="K412" s="87"/>
      <c r="L412" s="87"/>
      <c r="M412" s="88"/>
      <c r="N412" s="89" t="s">
        <v>7</v>
      </c>
      <c r="O412" s="90"/>
      <c r="P412" s="90"/>
      <c r="Q412" s="90"/>
      <c r="R412" s="90"/>
      <c r="S412" s="90"/>
      <c r="T412" s="90"/>
      <c r="U412" s="90"/>
      <c r="V412" s="90"/>
      <c r="W412" s="91" t="s">
        <v>20</v>
      </c>
    </row>
    <row r="413" spans="1:23" ht="147">
      <c r="A413" s="102"/>
      <c r="B413" s="105"/>
      <c r="C413" s="105"/>
      <c r="D413" s="108"/>
      <c r="E413" s="1" t="s">
        <v>343</v>
      </c>
      <c r="F413" s="1" t="s">
        <v>344</v>
      </c>
      <c r="G413" s="1" t="s">
        <v>33</v>
      </c>
      <c r="H413" s="2" t="s">
        <v>21</v>
      </c>
      <c r="I413" s="2" t="s">
        <v>22</v>
      </c>
      <c r="J413" s="2" t="s">
        <v>23</v>
      </c>
      <c r="K413" s="2" t="s">
        <v>28</v>
      </c>
      <c r="L413" s="2" t="s">
        <v>29</v>
      </c>
      <c r="M413" s="31" t="s">
        <v>30</v>
      </c>
      <c r="N413" s="94" t="s">
        <v>39</v>
      </c>
      <c r="O413" s="96" t="s">
        <v>45</v>
      </c>
      <c r="P413" s="96" t="s">
        <v>40</v>
      </c>
      <c r="Q413" s="96" t="s">
        <v>8</v>
      </c>
      <c r="R413" s="96" t="s">
        <v>9</v>
      </c>
      <c r="S413" s="96" t="s">
        <v>10</v>
      </c>
      <c r="T413" s="98" t="s">
        <v>11</v>
      </c>
      <c r="U413" s="98" t="s">
        <v>25</v>
      </c>
      <c r="V413" s="100" t="s">
        <v>26</v>
      </c>
      <c r="W413" s="92"/>
    </row>
    <row r="414" spans="1:23" ht="15.75" thickBot="1">
      <c r="A414" s="103"/>
      <c r="B414" s="106"/>
      <c r="C414" s="106"/>
      <c r="D414" s="109"/>
      <c r="E414" s="21" t="s">
        <v>37</v>
      </c>
      <c r="F414" s="21" t="s">
        <v>38</v>
      </c>
      <c r="G414" s="21" t="s">
        <v>36</v>
      </c>
      <c r="H414" s="22" t="s">
        <v>12</v>
      </c>
      <c r="I414" s="22" t="s">
        <v>13</v>
      </c>
      <c r="J414" s="22" t="s">
        <v>14</v>
      </c>
      <c r="K414" s="22" t="s">
        <v>15</v>
      </c>
      <c r="L414" s="22" t="s">
        <v>24</v>
      </c>
      <c r="M414" s="32" t="s">
        <v>27</v>
      </c>
      <c r="N414" s="95"/>
      <c r="O414" s="97"/>
      <c r="P414" s="97"/>
      <c r="Q414" s="97"/>
      <c r="R414" s="97"/>
      <c r="S414" s="97"/>
      <c r="T414" s="99"/>
      <c r="U414" s="99"/>
      <c r="V414" s="101"/>
      <c r="W414" s="93"/>
    </row>
    <row r="415" spans="1:23">
      <c r="A415" s="23">
        <v>1</v>
      </c>
      <c r="B415" s="4" t="s">
        <v>461</v>
      </c>
      <c r="C415" s="4" t="s">
        <v>484</v>
      </c>
      <c r="D415" s="26" t="s">
        <v>355</v>
      </c>
      <c r="E415" s="14">
        <v>29</v>
      </c>
      <c r="F415" s="14">
        <v>88</v>
      </c>
      <c r="G415" s="14">
        <v>14</v>
      </c>
      <c r="H415" s="14"/>
      <c r="I415" s="14"/>
      <c r="J415" s="14"/>
      <c r="K415" s="14"/>
      <c r="L415" s="14"/>
      <c r="M415" s="30">
        <v>54</v>
      </c>
      <c r="N415" s="27">
        <f t="shared" ref="N415:N446" si="150">E415*17</f>
        <v>493</v>
      </c>
      <c r="O415" s="19">
        <f t="shared" ref="O415:O446" si="151">F415*17</f>
        <v>1496</v>
      </c>
      <c r="P415" s="19">
        <f t="shared" ref="P415:P446" si="152">IF(G415&gt;17,F415*17,F415*G415)</f>
        <v>1232</v>
      </c>
      <c r="Q415" s="19">
        <f t="shared" ref="Q415:Q446" si="153">IF(H415="",0,IF(H415&gt;3,20+((H415-3)*10),0))</f>
        <v>0</v>
      </c>
      <c r="R415" s="19">
        <f t="shared" ref="R415:R446" si="154">IF(I415="",0,15)</f>
        <v>0</v>
      </c>
      <c r="S415" s="19">
        <f t="shared" ref="S415:S446" si="155">IF(J415&lt;3,J415*5,10+(J415-2)*10)</f>
        <v>0</v>
      </c>
      <c r="T415" s="19">
        <f t="shared" ref="T415:T446" si="156">K415*10</f>
        <v>0</v>
      </c>
      <c r="U415" s="19">
        <f t="shared" ref="U415:U446" si="157">IF(L415&gt;69,17,IF(L415&gt;66,15,IF(L415&gt;59,12,IF(L415&gt;49,10,0))))</f>
        <v>0</v>
      </c>
      <c r="V415" s="20">
        <f t="shared" ref="V415:V446" si="158">IF(M415="",0,IF(M415&gt;50,20,10))</f>
        <v>20</v>
      </c>
      <c r="W415" s="34">
        <f t="shared" ref="W415:W446" si="159">SUM(N415:V415)</f>
        <v>3241</v>
      </c>
    </row>
    <row r="416" spans="1:23">
      <c r="A416" s="25">
        <v>2</v>
      </c>
      <c r="B416" s="4" t="s">
        <v>459</v>
      </c>
      <c r="C416" s="4" t="s">
        <v>443</v>
      </c>
      <c r="D416" s="26" t="s">
        <v>364</v>
      </c>
      <c r="E416" s="14">
        <v>29</v>
      </c>
      <c r="F416" s="14">
        <v>85</v>
      </c>
      <c r="G416" s="14">
        <v>11</v>
      </c>
      <c r="H416" s="14"/>
      <c r="I416" s="14"/>
      <c r="J416" s="14"/>
      <c r="K416" s="14"/>
      <c r="L416" s="14"/>
      <c r="M416" s="30">
        <v>47</v>
      </c>
      <c r="N416" s="29">
        <f t="shared" si="150"/>
        <v>493</v>
      </c>
      <c r="O416" s="14">
        <f t="shared" si="151"/>
        <v>1445</v>
      </c>
      <c r="P416" s="14">
        <f t="shared" si="152"/>
        <v>935</v>
      </c>
      <c r="Q416" s="14">
        <f t="shared" si="153"/>
        <v>0</v>
      </c>
      <c r="R416" s="14">
        <f t="shared" si="154"/>
        <v>0</v>
      </c>
      <c r="S416" s="14">
        <f t="shared" si="155"/>
        <v>0</v>
      </c>
      <c r="T416" s="14">
        <f t="shared" si="156"/>
        <v>0</v>
      </c>
      <c r="U416" s="14">
        <f t="shared" si="157"/>
        <v>0</v>
      </c>
      <c r="V416" s="15">
        <f t="shared" si="158"/>
        <v>10</v>
      </c>
      <c r="W416" s="35">
        <f t="shared" si="159"/>
        <v>2883</v>
      </c>
    </row>
    <row r="417" spans="1:23" ht="15" customHeight="1">
      <c r="A417" s="23">
        <v>3</v>
      </c>
      <c r="B417" s="4" t="s">
        <v>457</v>
      </c>
      <c r="C417" s="4" t="s">
        <v>522</v>
      </c>
      <c r="D417" s="26" t="s">
        <v>371</v>
      </c>
      <c r="E417" s="49">
        <v>29</v>
      </c>
      <c r="F417" s="49">
        <v>49</v>
      </c>
      <c r="G417" s="49">
        <v>18</v>
      </c>
      <c r="H417" s="49"/>
      <c r="I417" s="49"/>
      <c r="J417" s="49"/>
      <c r="K417" s="49"/>
      <c r="L417" s="49"/>
      <c r="M417" s="50">
        <v>59</v>
      </c>
      <c r="N417" s="29">
        <f t="shared" si="150"/>
        <v>493</v>
      </c>
      <c r="O417" s="14">
        <f t="shared" si="151"/>
        <v>833</v>
      </c>
      <c r="P417" s="14">
        <f t="shared" si="152"/>
        <v>833</v>
      </c>
      <c r="Q417" s="14">
        <f t="shared" si="153"/>
        <v>0</v>
      </c>
      <c r="R417" s="14">
        <f t="shared" si="154"/>
        <v>0</v>
      </c>
      <c r="S417" s="14">
        <f t="shared" si="155"/>
        <v>0</v>
      </c>
      <c r="T417" s="14">
        <f t="shared" si="156"/>
        <v>0</v>
      </c>
      <c r="U417" s="14">
        <f t="shared" si="157"/>
        <v>0</v>
      </c>
      <c r="V417" s="15">
        <f t="shared" si="158"/>
        <v>20</v>
      </c>
      <c r="W417" s="35">
        <f t="shared" si="159"/>
        <v>2179</v>
      </c>
    </row>
    <row r="418" spans="1:23">
      <c r="A418" s="23">
        <v>4</v>
      </c>
      <c r="B418" s="4" t="s">
        <v>626</v>
      </c>
      <c r="C418" s="4" t="s">
        <v>576</v>
      </c>
      <c r="D418" s="26" t="s">
        <v>355</v>
      </c>
      <c r="E418" s="14">
        <v>29</v>
      </c>
      <c r="F418" s="14">
        <v>40</v>
      </c>
      <c r="G418" s="14">
        <v>18</v>
      </c>
      <c r="H418" s="14"/>
      <c r="I418" s="14"/>
      <c r="J418" s="14"/>
      <c r="K418" s="14"/>
      <c r="L418" s="14"/>
      <c r="M418" s="30">
        <v>50</v>
      </c>
      <c r="N418" s="29">
        <f t="shared" si="150"/>
        <v>493</v>
      </c>
      <c r="O418" s="14">
        <f t="shared" si="151"/>
        <v>680</v>
      </c>
      <c r="P418" s="14">
        <f t="shared" si="152"/>
        <v>680</v>
      </c>
      <c r="Q418" s="14">
        <f t="shared" si="153"/>
        <v>0</v>
      </c>
      <c r="R418" s="14">
        <f t="shared" si="154"/>
        <v>0</v>
      </c>
      <c r="S418" s="14">
        <f t="shared" si="155"/>
        <v>0</v>
      </c>
      <c r="T418" s="14">
        <f t="shared" si="156"/>
        <v>0</v>
      </c>
      <c r="U418" s="14">
        <f t="shared" si="157"/>
        <v>0</v>
      </c>
      <c r="V418" s="15">
        <f t="shared" si="158"/>
        <v>10</v>
      </c>
      <c r="W418" s="35">
        <f t="shared" si="159"/>
        <v>1863</v>
      </c>
    </row>
    <row r="419" spans="1:23">
      <c r="A419" s="25">
        <v>5</v>
      </c>
      <c r="B419" s="4" t="s">
        <v>627</v>
      </c>
      <c r="C419" s="4" t="s">
        <v>513</v>
      </c>
      <c r="D419" s="26" t="s">
        <v>362</v>
      </c>
      <c r="E419" s="14">
        <v>29</v>
      </c>
      <c r="F419" s="14">
        <v>61</v>
      </c>
      <c r="G419" s="14">
        <v>2</v>
      </c>
      <c r="H419" s="14"/>
      <c r="I419" s="14"/>
      <c r="J419" s="14">
        <v>1</v>
      </c>
      <c r="K419" s="14"/>
      <c r="L419" s="14"/>
      <c r="M419" s="30">
        <v>44</v>
      </c>
      <c r="N419" s="29">
        <f t="shared" si="150"/>
        <v>493</v>
      </c>
      <c r="O419" s="14">
        <f t="shared" si="151"/>
        <v>1037</v>
      </c>
      <c r="P419" s="14">
        <f t="shared" si="152"/>
        <v>122</v>
      </c>
      <c r="Q419" s="14">
        <f t="shared" si="153"/>
        <v>0</v>
      </c>
      <c r="R419" s="14">
        <f t="shared" si="154"/>
        <v>0</v>
      </c>
      <c r="S419" s="14">
        <f t="shared" si="155"/>
        <v>5</v>
      </c>
      <c r="T419" s="14">
        <f t="shared" si="156"/>
        <v>0</v>
      </c>
      <c r="U419" s="14">
        <f t="shared" si="157"/>
        <v>0</v>
      </c>
      <c r="V419" s="15">
        <f t="shared" si="158"/>
        <v>10</v>
      </c>
      <c r="W419" s="35">
        <f t="shared" si="159"/>
        <v>1667</v>
      </c>
    </row>
    <row r="420" spans="1:23">
      <c r="A420" s="23">
        <v>6</v>
      </c>
      <c r="B420" s="4" t="s">
        <v>628</v>
      </c>
      <c r="C420" s="4" t="s">
        <v>557</v>
      </c>
      <c r="D420" s="26" t="s">
        <v>358</v>
      </c>
      <c r="E420" s="14">
        <v>29</v>
      </c>
      <c r="F420" s="14">
        <v>30</v>
      </c>
      <c r="G420" s="14">
        <v>14</v>
      </c>
      <c r="H420" s="14"/>
      <c r="I420" s="14"/>
      <c r="J420" s="14"/>
      <c r="K420" s="14"/>
      <c r="L420" s="14"/>
      <c r="M420" s="30">
        <v>60</v>
      </c>
      <c r="N420" s="29">
        <f t="shared" si="150"/>
        <v>493</v>
      </c>
      <c r="O420" s="14">
        <f t="shared" si="151"/>
        <v>510</v>
      </c>
      <c r="P420" s="14">
        <f t="shared" si="152"/>
        <v>420</v>
      </c>
      <c r="Q420" s="14">
        <f t="shared" si="153"/>
        <v>0</v>
      </c>
      <c r="R420" s="14">
        <f t="shared" si="154"/>
        <v>0</v>
      </c>
      <c r="S420" s="14">
        <f t="shared" si="155"/>
        <v>0</v>
      </c>
      <c r="T420" s="14">
        <f t="shared" si="156"/>
        <v>0</v>
      </c>
      <c r="U420" s="14">
        <f t="shared" si="157"/>
        <v>0</v>
      </c>
      <c r="V420" s="15">
        <f t="shared" si="158"/>
        <v>20</v>
      </c>
      <c r="W420" s="35">
        <f t="shared" si="159"/>
        <v>1443</v>
      </c>
    </row>
    <row r="421" spans="1:23">
      <c r="A421" s="23">
        <v>7</v>
      </c>
      <c r="B421" s="4" t="s">
        <v>629</v>
      </c>
      <c r="C421" s="4" t="s">
        <v>515</v>
      </c>
      <c r="D421" s="26" t="s">
        <v>358</v>
      </c>
      <c r="E421" s="14">
        <v>29</v>
      </c>
      <c r="F421" s="14">
        <v>30</v>
      </c>
      <c r="G421" s="14">
        <v>5</v>
      </c>
      <c r="H421" s="14"/>
      <c r="I421" s="14"/>
      <c r="J421" s="14">
        <v>2</v>
      </c>
      <c r="K421" s="14"/>
      <c r="L421" s="14"/>
      <c r="M421" s="30">
        <v>44</v>
      </c>
      <c r="N421" s="29">
        <f t="shared" si="150"/>
        <v>493</v>
      </c>
      <c r="O421" s="14">
        <f t="shared" si="151"/>
        <v>510</v>
      </c>
      <c r="P421" s="14">
        <f t="shared" si="152"/>
        <v>150</v>
      </c>
      <c r="Q421" s="14">
        <f t="shared" si="153"/>
        <v>0</v>
      </c>
      <c r="R421" s="14">
        <f t="shared" si="154"/>
        <v>0</v>
      </c>
      <c r="S421" s="14">
        <f t="shared" si="155"/>
        <v>10</v>
      </c>
      <c r="T421" s="14">
        <f t="shared" si="156"/>
        <v>0</v>
      </c>
      <c r="U421" s="14">
        <f t="shared" si="157"/>
        <v>0</v>
      </c>
      <c r="V421" s="15">
        <f t="shared" si="158"/>
        <v>10</v>
      </c>
      <c r="W421" s="35">
        <f t="shared" si="159"/>
        <v>1173</v>
      </c>
    </row>
    <row r="422" spans="1:23">
      <c r="A422" s="25">
        <v>8</v>
      </c>
      <c r="B422" s="4" t="s">
        <v>543</v>
      </c>
      <c r="C422" s="4" t="s">
        <v>459</v>
      </c>
      <c r="D422" s="26" t="s">
        <v>424</v>
      </c>
      <c r="E422" s="14">
        <v>29</v>
      </c>
      <c r="F422" s="14">
        <v>10</v>
      </c>
      <c r="G422" s="14">
        <v>15</v>
      </c>
      <c r="H422" s="14"/>
      <c r="I422" s="14"/>
      <c r="J422" s="14">
        <v>1</v>
      </c>
      <c r="K422" s="14"/>
      <c r="L422" s="14"/>
      <c r="M422" s="30">
        <v>47</v>
      </c>
      <c r="N422" s="29">
        <f t="shared" si="150"/>
        <v>493</v>
      </c>
      <c r="O422" s="14">
        <f t="shared" si="151"/>
        <v>170</v>
      </c>
      <c r="P422" s="14">
        <f t="shared" si="152"/>
        <v>150</v>
      </c>
      <c r="Q422" s="14">
        <f t="shared" si="153"/>
        <v>0</v>
      </c>
      <c r="R422" s="14">
        <f t="shared" si="154"/>
        <v>0</v>
      </c>
      <c r="S422" s="14">
        <f t="shared" si="155"/>
        <v>5</v>
      </c>
      <c r="T422" s="14">
        <f t="shared" si="156"/>
        <v>0</v>
      </c>
      <c r="U422" s="14">
        <f t="shared" si="157"/>
        <v>0</v>
      </c>
      <c r="V422" s="15">
        <f t="shared" si="158"/>
        <v>10</v>
      </c>
      <c r="W422" s="35">
        <f t="shared" si="159"/>
        <v>828</v>
      </c>
    </row>
    <row r="423" spans="1:23">
      <c r="A423" s="23">
        <v>9</v>
      </c>
      <c r="B423" s="4" t="s">
        <v>512</v>
      </c>
      <c r="C423" s="4" t="s">
        <v>622</v>
      </c>
      <c r="D423" s="26" t="s">
        <v>87</v>
      </c>
      <c r="E423" s="14">
        <v>19</v>
      </c>
      <c r="F423" s="14">
        <v>20</v>
      </c>
      <c r="G423" s="14">
        <v>4</v>
      </c>
      <c r="H423" s="14"/>
      <c r="I423" s="14"/>
      <c r="J423" s="14">
        <v>2</v>
      </c>
      <c r="K423" s="14"/>
      <c r="L423" s="14"/>
      <c r="M423" s="30">
        <v>42</v>
      </c>
      <c r="N423" s="51">
        <f t="shared" si="150"/>
        <v>323</v>
      </c>
      <c r="O423" s="49">
        <f t="shared" si="151"/>
        <v>340</v>
      </c>
      <c r="P423" s="49">
        <f t="shared" si="152"/>
        <v>80</v>
      </c>
      <c r="Q423" s="49">
        <f t="shared" si="153"/>
        <v>0</v>
      </c>
      <c r="R423" s="49">
        <f t="shared" si="154"/>
        <v>0</v>
      </c>
      <c r="S423" s="49">
        <f t="shared" si="155"/>
        <v>10</v>
      </c>
      <c r="T423" s="49">
        <f t="shared" si="156"/>
        <v>0</v>
      </c>
      <c r="U423" s="49">
        <f t="shared" si="157"/>
        <v>0</v>
      </c>
      <c r="V423" s="52">
        <f t="shared" si="158"/>
        <v>10</v>
      </c>
      <c r="W423" s="53">
        <f t="shared" si="159"/>
        <v>763</v>
      </c>
    </row>
    <row r="424" spans="1:23">
      <c r="A424" s="23">
        <v>10</v>
      </c>
      <c r="B424" s="4" t="s">
        <v>499</v>
      </c>
      <c r="C424" s="4" t="s">
        <v>470</v>
      </c>
      <c r="D424" s="26" t="s">
        <v>374</v>
      </c>
      <c r="E424" s="14">
        <v>29</v>
      </c>
      <c r="F424" s="14"/>
      <c r="G424" s="14"/>
      <c r="H424" s="14">
        <v>4</v>
      </c>
      <c r="I424" s="14" t="s">
        <v>73</v>
      </c>
      <c r="J424" s="14">
        <v>3</v>
      </c>
      <c r="K424" s="14"/>
      <c r="L424" s="14"/>
      <c r="M424" s="30">
        <v>43</v>
      </c>
      <c r="N424" s="29">
        <f t="shared" si="150"/>
        <v>493</v>
      </c>
      <c r="O424" s="14">
        <f t="shared" si="151"/>
        <v>0</v>
      </c>
      <c r="P424" s="14">
        <f t="shared" si="152"/>
        <v>0</v>
      </c>
      <c r="Q424" s="14">
        <f t="shared" si="153"/>
        <v>30</v>
      </c>
      <c r="R424" s="14">
        <f t="shared" si="154"/>
        <v>15</v>
      </c>
      <c r="S424" s="14">
        <f t="shared" si="155"/>
        <v>20</v>
      </c>
      <c r="T424" s="14">
        <f t="shared" si="156"/>
        <v>0</v>
      </c>
      <c r="U424" s="14">
        <f t="shared" si="157"/>
        <v>0</v>
      </c>
      <c r="V424" s="15">
        <f t="shared" si="158"/>
        <v>10</v>
      </c>
      <c r="W424" s="35">
        <f t="shared" si="159"/>
        <v>568</v>
      </c>
    </row>
    <row r="425" spans="1:23">
      <c r="A425" s="25">
        <v>11</v>
      </c>
      <c r="B425" s="4" t="s">
        <v>504</v>
      </c>
      <c r="C425" s="4" t="s">
        <v>470</v>
      </c>
      <c r="D425" s="26" t="s">
        <v>398</v>
      </c>
      <c r="E425" s="14">
        <v>29</v>
      </c>
      <c r="F425" s="14"/>
      <c r="G425" s="14"/>
      <c r="H425" s="14">
        <v>4</v>
      </c>
      <c r="I425" s="14"/>
      <c r="J425" s="14">
        <v>4</v>
      </c>
      <c r="K425" s="14"/>
      <c r="L425" s="14"/>
      <c r="M425" s="30">
        <v>35</v>
      </c>
      <c r="N425" s="29">
        <f t="shared" si="150"/>
        <v>493</v>
      </c>
      <c r="O425" s="14">
        <f t="shared" si="151"/>
        <v>0</v>
      </c>
      <c r="P425" s="14">
        <f t="shared" si="152"/>
        <v>0</v>
      </c>
      <c r="Q425" s="14">
        <f t="shared" si="153"/>
        <v>30</v>
      </c>
      <c r="R425" s="14">
        <f t="shared" si="154"/>
        <v>0</v>
      </c>
      <c r="S425" s="14">
        <f t="shared" si="155"/>
        <v>30</v>
      </c>
      <c r="T425" s="14">
        <f t="shared" si="156"/>
        <v>0</v>
      </c>
      <c r="U425" s="14">
        <f t="shared" si="157"/>
        <v>0</v>
      </c>
      <c r="V425" s="15">
        <f t="shared" si="158"/>
        <v>10</v>
      </c>
      <c r="W425" s="35">
        <f t="shared" si="159"/>
        <v>563</v>
      </c>
    </row>
    <row r="426" spans="1:23">
      <c r="A426" s="23">
        <v>12</v>
      </c>
      <c r="B426" s="4" t="s">
        <v>505</v>
      </c>
      <c r="C426" s="4" t="s">
        <v>475</v>
      </c>
      <c r="D426" s="26" t="s">
        <v>375</v>
      </c>
      <c r="E426" s="14">
        <v>29</v>
      </c>
      <c r="F426" s="14"/>
      <c r="G426" s="14"/>
      <c r="H426" s="14">
        <v>4</v>
      </c>
      <c r="I426" s="14"/>
      <c r="J426" s="14"/>
      <c r="K426" s="14"/>
      <c r="L426" s="14"/>
      <c r="M426" s="30">
        <v>53</v>
      </c>
      <c r="N426" s="29">
        <f t="shared" si="150"/>
        <v>493</v>
      </c>
      <c r="O426" s="14">
        <f t="shared" si="151"/>
        <v>0</v>
      </c>
      <c r="P426" s="14">
        <f t="shared" si="152"/>
        <v>0</v>
      </c>
      <c r="Q426" s="14">
        <f t="shared" si="153"/>
        <v>30</v>
      </c>
      <c r="R426" s="14">
        <f t="shared" si="154"/>
        <v>0</v>
      </c>
      <c r="S426" s="14">
        <f t="shared" si="155"/>
        <v>0</v>
      </c>
      <c r="T426" s="14">
        <f t="shared" si="156"/>
        <v>0</v>
      </c>
      <c r="U426" s="14">
        <f t="shared" si="157"/>
        <v>0</v>
      </c>
      <c r="V426" s="15">
        <f t="shared" si="158"/>
        <v>20</v>
      </c>
      <c r="W426" s="35">
        <f t="shared" si="159"/>
        <v>543</v>
      </c>
    </row>
    <row r="427" spans="1:23">
      <c r="A427" s="23">
        <v>13</v>
      </c>
      <c r="B427" s="4" t="s">
        <v>630</v>
      </c>
      <c r="C427" s="4" t="s">
        <v>443</v>
      </c>
      <c r="D427" s="26" t="s">
        <v>355</v>
      </c>
      <c r="E427" s="14">
        <v>29</v>
      </c>
      <c r="F427" s="14"/>
      <c r="G427" s="14"/>
      <c r="H427" s="14"/>
      <c r="I427" s="14" t="s">
        <v>73</v>
      </c>
      <c r="J427" s="14">
        <v>3</v>
      </c>
      <c r="K427" s="14"/>
      <c r="L427" s="14"/>
      <c r="M427" s="30">
        <v>27</v>
      </c>
      <c r="N427" s="29">
        <f t="shared" si="150"/>
        <v>493</v>
      </c>
      <c r="O427" s="14">
        <f t="shared" si="151"/>
        <v>0</v>
      </c>
      <c r="P427" s="14">
        <f t="shared" si="152"/>
        <v>0</v>
      </c>
      <c r="Q427" s="14">
        <f t="shared" si="153"/>
        <v>0</v>
      </c>
      <c r="R427" s="14">
        <f t="shared" si="154"/>
        <v>15</v>
      </c>
      <c r="S427" s="14">
        <f t="shared" si="155"/>
        <v>20</v>
      </c>
      <c r="T427" s="14">
        <f t="shared" si="156"/>
        <v>0</v>
      </c>
      <c r="U427" s="14">
        <f t="shared" si="157"/>
        <v>0</v>
      </c>
      <c r="V427" s="15">
        <f t="shared" si="158"/>
        <v>10</v>
      </c>
      <c r="W427" s="35">
        <f t="shared" si="159"/>
        <v>538</v>
      </c>
    </row>
    <row r="428" spans="1:23">
      <c r="A428" s="25">
        <v>14</v>
      </c>
      <c r="B428" s="4" t="s">
        <v>459</v>
      </c>
      <c r="C428" s="4" t="s">
        <v>506</v>
      </c>
      <c r="D428" s="26" t="s">
        <v>87</v>
      </c>
      <c r="E428" s="14">
        <v>28</v>
      </c>
      <c r="F428" s="14"/>
      <c r="G428" s="14"/>
      <c r="H428" s="14"/>
      <c r="I428" s="14" t="s">
        <v>73</v>
      </c>
      <c r="J428" s="14">
        <v>3</v>
      </c>
      <c r="K428" s="14"/>
      <c r="L428" s="14"/>
      <c r="M428" s="30">
        <v>45</v>
      </c>
      <c r="N428" s="29">
        <f t="shared" si="150"/>
        <v>476</v>
      </c>
      <c r="O428" s="14">
        <f t="shared" si="151"/>
        <v>0</v>
      </c>
      <c r="P428" s="14">
        <f t="shared" si="152"/>
        <v>0</v>
      </c>
      <c r="Q428" s="14">
        <f t="shared" si="153"/>
        <v>0</v>
      </c>
      <c r="R428" s="14">
        <f t="shared" si="154"/>
        <v>15</v>
      </c>
      <c r="S428" s="14">
        <f t="shared" si="155"/>
        <v>20</v>
      </c>
      <c r="T428" s="14">
        <f t="shared" si="156"/>
        <v>0</v>
      </c>
      <c r="U428" s="14">
        <f t="shared" si="157"/>
        <v>0</v>
      </c>
      <c r="V428" s="15">
        <f t="shared" si="158"/>
        <v>10</v>
      </c>
      <c r="W428" s="35">
        <f t="shared" si="159"/>
        <v>521</v>
      </c>
    </row>
    <row r="429" spans="1:23">
      <c r="A429" s="25">
        <v>15</v>
      </c>
      <c r="B429" s="4" t="s">
        <v>631</v>
      </c>
      <c r="C429" s="4" t="s">
        <v>465</v>
      </c>
      <c r="D429" s="26" t="s">
        <v>358</v>
      </c>
      <c r="E429" s="14">
        <v>9</v>
      </c>
      <c r="F429" s="14">
        <v>10</v>
      </c>
      <c r="G429" s="14">
        <v>8</v>
      </c>
      <c r="H429" s="14"/>
      <c r="I429" s="14" t="s">
        <v>73</v>
      </c>
      <c r="J429" s="14">
        <v>2</v>
      </c>
      <c r="K429" s="14"/>
      <c r="L429" s="14"/>
      <c r="M429" s="30">
        <v>45</v>
      </c>
      <c r="N429" s="29">
        <f t="shared" si="150"/>
        <v>153</v>
      </c>
      <c r="O429" s="14">
        <f t="shared" si="151"/>
        <v>170</v>
      </c>
      <c r="P429" s="14">
        <f t="shared" si="152"/>
        <v>80</v>
      </c>
      <c r="Q429" s="14">
        <f t="shared" si="153"/>
        <v>0</v>
      </c>
      <c r="R429" s="14">
        <f t="shared" si="154"/>
        <v>15</v>
      </c>
      <c r="S429" s="14">
        <f t="shared" si="155"/>
        <v>10</v>
      </c>
      <c r="T429" s="14">
        <f t="shared" si="156"/>
        <v>0</v>
      </c>
      <c r="U429" s="14">
        <f t="shared" si="157"/>
        <v>0</v>
      </c>
      <c r="V429" s="15">
        <f t="shared" si="158"/>
        <v>10</v>
      </c>
      <c r="W429" s="35">
        <f t="shared" si="159"/>
        <v>438</v>
      </c>
    </row>
    <row r="430" spans="1:23">
      <c r="A430" s="23">
        <v>16</v>
      </c>
      <c r="B430" s="4" t="s">
        <v>516</v>
      </c>
      <c r="C430" s="4" t="s">
        <v>453</v>
      </c>
      <c r="D430" s="26" t="s">
        <v>88</v>
      </c>
      <c r="E430" s="14">
        <v>23</v>
      </c>
      <c r="F430" s="14"/>
      <c r="G430" s="14"/>
      <c r="H430" s="14"/>
      <c r="I430" s="14" t="s">
        <v>73</v>
      </c>
      <c r="J430" s="14">
        <v>3</v>
      </c>
      <c r="K430" s="14"/>
      <c r="L430" s="14"/>
      <c r="M430" s="30">
        <v>45</v>
      </c>
      <c r="N430" s="29">
        <f t="shared" si="150"/>
        <v>391</v>
      </c>
      <c r="O430" s="14">
        <f t="shared" si="151"/>
        <v>0</v>
      </c>
      <c r="P430" s="14">
        <f t="shared" si="152"/>
        <v>0</v>
      </c>
      <c r="Q430" s="14">
        <f t="shared" si="153"/>
        <v>0</v>
      </c>
      <c r="R430" s="14">
        <f t="shared" si="154"/>
        <v>15</v>
      </c>
      <c r="S430" s="14">
        <f t="shared" si="155"/>
        <v>20</v>
      </c>
      <c r="T430" s="14">
        <f t="shared" si="156"/>
        <v>0</v>
      </c>
      <c r="U430" s="14">
        <f t="shared" si="157"/>
        <v>0</v>
      </c>
      <c r="V430" s="15">
        <f t="shared" si="158"/>
        <v>10</v>
      </c>
      <c r="W430" s="35">
        <f t="shared" si="159"/>
        <v>436</v>
      </c>
    </row>
    <row r="431" spans="1:23">
      <c r="A431" s="23">
        <v>17</v>
      </c>
      <c r="B431" s="4" t="s">
        <v>632</v>
      </c>
      <c r="C431" s="4" t="s">
        <v>633</v>
      </c>
      <c r="D431" s="26" t="s">
        <v>425</v>
      </c>
      <c r="E431" s="14">
        <v>23</v>
      </c>
      <c r="F431" s="14"/>
      <c r="G431" s="14"/>
      <c r="H431" s="14"/>
      <c r="I431" s="14" t="s">
        <v>73</v>
      </c>
      <c r="J431" s="14">
        <v>3</v>
      </c>
      <c r="K431" s="14"/>
      <c r="L431" s="14"/>
      <c r="M431" s="30">
        <v>40</v>
      </c>
      <c r="N431" s="29">
        <f t="shared" si="150"/>
        <v>391</v>
      </c>
      <c r="O431" s="14">
        <f t="shared" si="151"/>
        <v>0</v>
      </c>
      <c r="P431" s="14">
        <f t="shared" si="152"/>
        <v>0</v>
      </c>
      <c r="Q431" s="14">
        <f t="shared" si="153"/>
        <v>0</v>
      </c>
      <c r="R431" s="14">
        <f t="shared" si="154"/>
        <v>15</v>
      </c>
      <c r="S431" s="14">
        <f t="shared" si="155"/>
        <v>20</v>
      </c>
      <c r="T431" s="14">
        <f t="shared" si="156"/>
        <v>0</v>
      </c>
      <c r="U431" s="14">
        <f t="shared" si="157"/>
        <v>0</v>
      </c>
      <c r="V431" s="15">
        <f t="shared" si="158"/>
        <v>10</v>
      </c>
      <c r="W431" s="35">
        <f t="shared" si="159"/>
        <v>436</v>
      </c>
    </row>
    <row r="432" spans="1:23">
      <c r="A432" s="25">
        <v>18</v>
      </c>
      <c r="B432" s="4" t="s">
        <v>460</v>
      </c>
      <c r="C432" s="4" t="s">
        <v>465</v>
      </c>
      <c r="D432" s="26" t="s">
        <v>421</v>
      </c>
      <c r="E432" s="14">
        <v>23</v>
      </c>
      <c r="F432" s="14"/>
      <c r="G432" s="14"/>
      <c r="H432" s="14"/>
      <c r="I432" s="14"/>
      <c r="J432" s="14">
        <v>1</v>
      </c>
      <c r="K432" s="14"/>
      <c r="L432" s="14"/>
      <c r="M432" s="30">
        <v>51</v>
      </c>
      <c r="N432" s="51">
        <f t="shared" si="150"/>
        <v>391</v>
      </c>
      <c r="O432" s="49">
        <f t="shared" si="151"/>
        <v>0</v>
      </c>
      <c r="P432" s="49">
        <f t="shared" si="152"/>
        <v>0</v>
      </c>
      <c r="Q432" s="49">
        <f t="shared" si="153"/>
        <v>0</v>
      </c>
      <c r="R432" s="49">
        <f t="shared" si="154"/>
        <v>0</v>
      </c>
      <c r="S432" s="49">
        <f t="shared" si="155"/>
        <v>5</v>
      </c>
      <c r="T432" s="49">
        <f t="shared" si="156"/>
        <v>0</v>
      </c>
      <c r="U432" s="49">
        <f t="shared" si="157"/>
        <v>0</v>
      </c>
      <c r="V432" s="52">
        <f t="shared" si="158"/>
        <v>20</v>
      </c>
      <c r="W432" s="53">
        <f t="shared" si="159"/>
        <v>416</v>
      </c>
    </row>
    <row r="433" spans="1:23">
      <c r="A433" s="25">
        <v>19</v>
      </c>
      <c r="B433" s="4" t="s">
        <v>634</v>
      </c>
      <c r="C433" s="4" t="s">
        <v>598</v>
      </c>
      <c r="D433" s="26" t="s">
        <v>392</v>
      </c>
      <c r="E433" s="14">
        <v>19</v>
      </c>
      <c r="F433" s="14"/>
      <c r="G433" s="14"/>
      <c r="H433" s="14">
        <v>7</v>
      </c>
      <c r="I433" s="14" t="s">
        <v>73</v>
      </c>
      <c r="J433" s="14">
        <v>1</v>
      </c>
      <c r="K433" s="14"/>
      <c r="L433" s="14"/>
      <c r="M433" s="30">
        <v>45</v>
      </c>
      <c r="N433" s="29">
        <f t="shared" si="150"/>
        <v>323</v>
      </c>
      <c r="O433" s="14">
        <f t="shared" si="151"/>
        <v>0</v>
      </c>
      <c r="P433" s="14">
        <f t="shared" si="152"/>
        <v>0</v>
      </c>
      <c r="Q433" s="14">
        <f t="shared" si="153"/>
        <v>60</v>
      </c>
      <c r="R433" s="14">
        <f t="shared" si="154"/>
        <v>15</v>
      </c>
      <c r="S433" s="14">
        <f t="shared" si="155"/>
        <v>5</v>
      </c>
      <c r="T433" s="14">
        <f t="shared" si="156"/>
        <v>0</v>
      </c>
      <c r="U433" s="14">
        <f t="shared" si="157"/>
        <v>0</v>
      </c>
      <c r="V433" s="15">
        <f t="shared" si="158"/>
        <v>10</v>
      </c>
      <c r="W433" s="35">
        <f t="shared" si="159"/>
        <v>413</v>
      </c>
    </row>
    <row r="434" spans="1:23">
      <c r="A434" s="23">
        <v>20</v>
      </c>
      <c r="B434" s="4" t="s">
        <v>635</v>
      </c>
      <c r="C434" s="4" t="s">
        <v>522</v>
      </c>
      <c r="D434" s="26" t="s">
        <v>356</v>
      </c>
      <c r="E434" s="14">
        <v>19</v>
      </c>
      <c r="F434" s="14"/>
      <c r="G434" s="14"/>
      <c r="H434" s="14">
        <v>4</v>
      </c>
      <c r="I434" s="14" t="s">
        <v>73</v>
      </c>
      <c r="J434" s="14">
        <v>3</v>
      </c>
      <c r="K434" s="14"/>
      <c r="L434" s="14"/>
      <c r="M434" s="30">
        <v>41</v>
      </c>
      <c r="N434" s="29">
        <f t="shared" si="150"/>
        <v>323</v>
      </c>
      <c r="O434" s="14">
        <f t="shared" si="151"/>
        <v>0</v>
      </c>
      <c r="P434" s="14">
        <f t="shared" si="152"/>
        <v>0</v>
      </c>
      <c r="Q434" s="14">
        <f t="shared" si="153"/>
        <v>30</v>
      </c>
      <c r="R434" s="14">
        <f t="shared" si="154"/>
        <v>15</v>
      </c>
      <c r="S434" s="14">
        <f t="shared" si="155"/>
        <v>20</v>
      </c>
      <c r="T434" s="14">
        <f t="shared" si="156"/>
        <v>0</v>
      </c>
      <c r="U434" s="14">
        <f t="shared" si="157"/>
        <v>0</v>
      </c>
      <c r="V434" s="15">
        <f t="shared" si="158"/>
        <v>10</v>
      </c>
      <c r="W434" s="35">
        <f t="shared" si="159"/>
        <v>398</v>
      </c>
    </row>
    <row r="435" spans="1:23">
      <c r="A435" s="23">
        <v>21</v>
      </c>
      <c r="B435" s="4" t="s">
        <v>533</v>
      </c>
      <c r="C435" s="4" t="s">
        <v>453</v>
      </c>
      <c r="D435" s="26" t="s">
        <v>426</v>
      </c>
      <c r="E435" s="14">
        <v>19</v>
      </c>
      <c r="F435" s="14"/>
      <c r="G435" s="14"/>
      <c r="H435" s="14">
        <v>4</v>
      </c>
      <c r="I435" s="14" t="s">
        <v>73</v>
      </c>
      <c r="J435" s="14">
        <v>1</v>
      </c>
      <c r="K435" s="14">
        <v>1</v>
      </c>
      <c r="L435" s="14"/>
      <c r="M435" s="30">
        <v>41</v>
      </c>
      <c r="N435" s="29">
        <f t="shared" si="150"/>
        <v>323</v>
      </c>
      <c r="O435" s="14">
        <f t="shared" si="151"/>
        <v>0</v>
      </c>
      <c r="P435" s="14">
        <f t="shared" si="152"/>
        <v>0</v>
      </c>
      <c r="Q435" s="14">
        <f t="shared" si="153"/>
        <v>30</v>
      </c>
      <c r="R435" s="14">
        <f t="shared" si="154"/>
        <v>15</v>
      </c>
      <c r="S435" s="14">
        <f t="shared" si="155"/>
        <v>5</v>
      </c>
      <c r="T435" s="14">
        <f t="shared" si="156"/>
        <v>10</v>
      </c>
      <c r="U435" s="14">
        <f t="shared" si="157"/>
        <v>0</v>
      </c>
      <c r="V435" s="15">
        <f t="shared" si="158"/>
        <v>10</v>
      </c>
      <c r="W435" s="35">
        <f t="shared" si="159"/>
        <v>393</v>
      </c>
    </row>
    <row r="436" spans="1:23">
      <c r="A436" s="25">
        <v>22</v>
      </c>
      <c r="B436" s="4" t="s">
        <v>460</v>
      </c>
      <c r="C436" s="4" t="s">
        <v>546</v>
      </c>
      <c r="D436" s="26" t="s">
        <v>365</v>
      </c>
      <c r="E436" s="14">
        <v>19</v>
      </c>
      <c r="F436" s="14"/>
      <c r="G436" s="14"/>
      <c r="H436" s="14">
        <v>4</v>
      </c>
      <c r="I436" s="14"/>
      <c r="J436" s="14"/>
      <c r="K436" s="14"/>
      <c r="L436" s="14"/>
      <c r="M436" s="30">
        <v>46</v>
      </c>
      <c r="N436" s="29">
        <f t="shared" si="150"/>
        <v>323</v>
      </c>
      <c r="O436" s="14">
        <f t="shared" si="151"/>
        <v>0</v>
      </c>
      <c r="P436" s="14">
        <f t="shared" si="152"/>
        <v>0</v>
      </c>
      <c r="Q436" s="14">
        <f t="shared" si="153"/>
        <v>30</v>
      </c>
      <c r="R436" s="14">
        <f t="shared" si="154"/>
        <v>0</v>
      </c>
      <c r="S436" s="14">
        <f t="shared" si="155"/>
        <v>0</v>
      </c>
      <c r="T436" s="14">
        <f t="shared" si="156"/>
        <v>0</v>
      </c>
      <c r="U436" s="14">
        <f t="shared" si="157"/>
        <v>0</v>
      </c>
      <c r="V436" s="15">
        <f t="shared" si="158"/>
        <v>10</v>
      </c>
      <c r="W436" s="35">
        <f t="shared" si="159"/>
        <v>363</v>
      </c>
    </row>
    <row r="437" spans="1:23">
      <c r="A437" s="25">
        <v>23</v>
      </c>
      <c r="B437" s="4" t="s">
        <v>516</v>
      </c>
      <c r="C437" s="4" t="s">
        <v>459</v>
      </c>
      <c r="D437" s="26" t="s">
        <v>423</v>
      </c>
      <c r="E437" s="14">
        <v>19</v>
      </c>
      <c r="F437" s="14"/>
      <c r="G437" s="14"/>
      <c r="H437" s="14"/>
      <c r="I437" s="14" t="s">
        <v>73</v>
      </c>
      <c r="J437" s="14">
        <v>2</v>
      </c>
      <c r="K437" s="14"/>
      <c r="L437" s="14"/>
      <c r="M437" s="30">
        <v>45</v>
      </c>
      <c r="N437" s="29">
        <f t="shared" si="150"/>
        <v>323</v>
      </c>
      <c r="O437" s="14">
        <f t="shared" si="151"/>
        <v>0</v>
      </c>
      <c r="P437" s="14">
        <f t="shared" si="152"/>
        <v>0</v>
      </c>
      <c r="Q437" s="14">
        <f t="shared" si="153"/>
        <v>0</v>
      </c>
      <c r="R437" s="14">
        <f t="shared" si="154"/>
        <v>15</v>
      </c>
      <c r="S437" s="14">
        <f t="shared" si="155"/>
        <v>10</v>
      </c>
      <c r="T437" s="14">
        <f t="shared" si="156"/>
        <v>0</v>
      </c>
      <c r="U437" s="14">
        <f t="shared" si="157"/>
        <v>0</v>
      </c>
      <c r="V437" s="15">
        <f t="shared" si="158"/>
        <v>10</v>
      </c>
      <c r="W437" s="35">
        <f t="shared" si="159"/>
        <v>358</v>
      </c>
    </row>
    <row r="438" spans="1:23">
      <c r="A438" s="23">
        <v>24</v>
      </c>
      <c r="B438" s="4" t="s">
        <v>479</v>
      </c>
      <c r="C438" s="4" t="s">
        <v>513</v>
      </c>
      <c r="D438" s="26" t="s">
        <v>358</v>
      </c>
      <c r="E438" s="14">
        <v>19</v>
      </c>
      <c r="F438" s="14"/>
      <c r="G438" s="14"/>
      <c r="H438" s="14"/>
      <c r="I438" s="14"/>
      <c r="J438" s="14">
        <v>2</v>
      </c>
      <c r="K438" s="14"/>
      <c r="L438" s="14"/>
      <c r="M438" s="30">
        <v>26</v>
      </c>
      <c r="N438" s="29">
        <f t="shared" si="150"/>
        <v>323</v>
      </c>
      <c r="O438" s="14">
        <f t="shared" si="151"/>
        <v>0</v>
      </c>
      <c r="P438" s="14">
        <f t="shared" si="152"/>
        <v>0</v>
      </c>
      <c r="Q438" s="14">
        <f t="shared" si="153"/>
        <v>0</v>
      </c>
      <c r="R438" s="14">
        <f t="shared" si="154"/>
        <v>0</v>
      </c>
      <c r="S438" s="14">
        <f t="shared" si="155"/>
        <v>10</v>
      </c>
      <c r="T438" s="14">
        <f t="shared" si="156"/>
        <v>0</v>
      </c>
      <c r="U438" s="14">
        <f t="shared" si="157"/>
        <v>0</v>
      </c>
      <c r="V438" s="15">
        <f t="shared" si="158"/>
        <v>10</v>
      </c>
      <c r="W438" s="35">
        <f t="shared" si="159"/>
        <v>343</v>
      </c>
    </row>
    <row r="439" spans="1:23">
      <c r="A439" s="23">
        <v>25</v>
      </c>
      <c r="B439" s="4" t="s">
        <v>629</v>
      </c>
      <c r="C439" s="4" t="s">
        <v>506</v>
      </c>
      <c r="D439" s="26" t="s">
        <v>358</v>
      </c>
      <c r="E439" s="14">
        <v>17</v>
      </c>
      <c r="F439" s="14"/>
      <c r="G439" s="14"/>
      <c r="H439" s="14"/>
      <c r="I439" s="14"/>
      <c r="J439" s="14">
        <v>2</v>
      </c>
      <c r="K439" s="14"/>
      <c r="L439" s="14"/>
      <c r="M439" s="30">
        <v>46</v>
      </c>
      <c r="N439" s="29">
        <f t="shared" si="150"/>
        <v>289</v>
      </c>
      <c r="O439" s="14">
        <f t="shared" si="151"/>
        <v>0</v>
      </c>
      <c r="P439" s="14">
        <f t="shared" si="152"/>
        <v>0</v>
      </c>
      <c r="Q439" s="14">
        <f t="shared" si="153"/>
        <v>0</v>
      </c>
      <c r="R439" s="14">
        <f t="shared" si="154"/>
        <v>0</v>
      </c>
      <c r="S439" s="14">
        <f t="shared" si="155"/>
        <v>10</v>
      </c>
      <c r="T439" s="14">
        <f t="shared" si="156"/>
        <v>0</v>
      </c>
      <c r="U439" s="14">
        <f t="shared" si="157"/>
        <v>0</v>
      </c>
      <c r="V439" s="15">
        <f t="shared" si="158"/>
        <v>10</v>
      </c>
      <c r="W439" s="35">
        <f t="shared" si="159"/>
        <v>309</v>
      </c>
    </row>
    <row r="440" spans="1:23">
      <c r="A440" s="25">
        <v>26</v>
      </c>
      <c r="B440" s="4" t="s">
        <v>522</v>
      </c>
      <c r="C440" s="4" t="s">
        <v>546</v>
      </c>
      <c r="D440" s="26" t="s">
        <v>137</v>
      </c>
      <c r="E440" s="14">
        <v>9</v>
      </c>
      <c r="F440" s="14"/>
      <c r="G440" s="14"/>
      <c r="H440" s="14">
        <v>5</v>
      </c>
      <c r="I440" s="14"/>
      <c r="J440" s="14">
        <v>5</v>
      </c>
      <c r="K440" s="14"/>
      <c r="L440" s="14"/>
      <c r="M440" s="30">
        <v>36</v>
      </c>
      <c r="N440" s="29">
        <f t="shared" si="150"/>
        <v>153</v>
      </c>
      <c r="O440" s="14">
        <f t="shared" si="151"/>
        <v>0</v>
      </c>
      <c r="P440" s="14">
        <f t="shared" si="152"/>
        <v>0</v>
      </c>
      <c r="Q440" s="14">
        <f t="shared" si="153"/>
        <v>40</v>
      </c>
      <c r="R440" s="14">
        <f t="shared" si="154"/>
        <v>0</v>
      </c>
      <c r="S440" s="14">
        <f t="shared" si="155"/>
        <v>40</v>
      </c>
      <c r="T440" s="14">
        <f t="shared" si="156"/>
        <v>0</v>
      </c>
      <c r="U440" s="14">
        <f t="shared" si="157"/>
        <v>0</v>
      </c>
      <c r="V440" s="15">
        <f t="shared" si="158"/>
        <v>10</v>
      </c>
      <c r="W440" s="35">
        <f t="shared" si="159"/>
        <v>243</v>
      </c>
    </row>
    <row r="441" spans="1:23">
      <c r="A441" s="25">
        <v>27</v>
      </c>
      <c r="B441" s="4" t="s">
        <v>447</v>
      </c>
      <c r="C441" s="4" t="s">
        <v>518</v>
      </c>
      <c r="D441" s="26" t="s">
        <v>149</v>
      </c>
      <c r="E441" s="14">
        <v>5</v>
      </c>
      <c r="F441" s="14"/>
      <c r="G441" s="14"/>
      <c r="H441" s="14">
        <v>6</v>
      </c>
      <c r="I441" s="14"/>
      <c r="J441" s="14"/>
      <c r="K441" s="14"/>
      <c r="L441" s="14">
        <v>80</v>
      </c>
      <c r="M441" s="30">
        <v>49</v>
      </c>
      <c r="N441" s="29">
        <f t="shared" si="150"/>
        <v>85</v>
      </c>
      <c r="O441" s="14">
        <f t="shared" si="151"/>
        <v>0</v>
      </c>
      <c r="P441" s="14">
        <f t="shared" si="152"/>
        <v>0</v>
      </c>
      <c r="Q441" s="14">
        <f t="shared" si="153"/>
        <v>50</v>
      </c>
      <c r="R441" s="14">
        <f t="shared" si="154"/>
        <v>0</v>
      </c>
      <c r="S441" s="14">
        <f t="shared" si="155"/>
        <v>0</v>
      </c>
      <c r="T441" s="14">
        <f t="shared" si="156"/>
        <v>0</v>
      </c>
      <c r="U441" s="14">
        <f t="shared" si="157"/>
        <v>17</v>
      </c>
      <c r="V441" s="15">
        <f t="shared" si="158"/>
        <v>10</v>
      </c>
      <c r="W441" s="35">
        <f t="shared" si="159"/>
        <v>162</v>
      </c>
    </row>
    <row r="442" spans="1:23">
      <c r="A442" s="23">
        <v>28</v>
      </c>
      <c r="B442" s="4" t="s">
        <v>540</v>
      </c>
      <c r="C442" s="4" t="s">
        <v>581</v>
      </c>
      <c r="D442" s="26" t="s">
        <v>370</v>
      </c>
      <c r="E442" s="14"/>
      <c r="F442" s="14"/>
      <c r="G442" s="14"/>
      <c r="H442" s="14">
        <v>5</v>
      </c>
      <c r="I442" s="14"/>
      <c r="J442" s="14">
        <v>5</v>
      </c>
      <c r="K442" s="14"/>
      <c r="L442" s="14"/>
      <c r="M442" s="30">
        <v>40</v>
      </c>
      <c r="N442" s="29">
        <f t="shared" si="150"/>
        <v>0</v>
      </c>
      <c r="O442" s="14">
        <f t="shared" si="151"/>
        <v>0</v>
      </c>
      <c r="P442" s="14">
        <f t="shared" si="152"/>
        <v>0</v>
      </c>
      <c r="Q442" s="14">
        <f t="shared" si="153"/>
        <v>40</v>
      </c>
      <c r="R442" s="14">
        <f t="shared" si="154"/>
        <v>0</v>
      </c>
      <c r="S442" s="14">
        <f t="shared" si="155"/>
        <v>40</v>
      </c>
      <c r="T442" s="14">
        <f t="shared" si="156"/>
        <v>0</v>
      </c>
      <c r="U442" s="14">
        <f t="shared" si="157"/>
        <v>0</v>
      </c>
      <c r="V442" s="15">
        <f t="shared" si="158"/>
        <v>10</v>
      </c>
      <c r="W442" s="35">
        <f t="shared" si="159"/>
        <v>90</v>
      </c>
    </row>
    <row r="443" spans="1:23">
      <c r="A443" s="23">
        <v>29</v>
      </c>
      <c r="B443" s="4" t="s">
        <v>636</v>
      </c>
      <c r="C443" s="4" t="s">
        <v>510</v>
      </c>
      <c r="D443" s="26" t="s">
        <v>413</v>
      </c>
      <c r="E443" s="14">
        <v>2</v>
      </c>
      <c r="F443" s="14"/>
      <c r="G443" s="14"/>
      <c r="H443" s="14"/>
      <c r="I443" s="14" t="s">
        <v>73</v>
      </c>
      <c r="J443" s="14"/>
      <c r="K443" s="14"/>
      <c r="L443" s="14">
        <v>100</v>
      </c>
      <c r="M443" s="30">
        <v>29</v>
      </c>
      <c r="N443" s="29">
        <f t="shared" si="150"/>
        <v>34</v>
      </c>
      <c r="O443" s="14">
        <f t="shared" si="151"/>
        <v>0</v>
      </c>
      <c r="P443" s="14">
        <f t="shared" si="152"/>
        <v>0</v>
      </c>
      <c r="Q443" s="14">
        <f t="shared" si="153"/>
        <v>0</v>
      </c>
      <c r="R443" s="14">
        <f t="shared" si="154"/>
        <v>15</v>
      </c>
      <c r="S443" s="14">
        <f t="shared" si="155"/>
        <v>0</v>
      </c>
      <c r="T443" s="14">
        <f t="shared" si="156"/>
        <v>0</v>
      </c>
      <c r="U443" s="14">
        <f t="shared" si="157"/>
        <v>17</v>
      </c>
      <c r="V443" s="15">
        <f t="shared" si="158"/>
        <v>10</v>
      </c>
      <c r="W443" s="35">
        <f t="shared" si="159"/>
        <v>76</v>
      </c>
    </row>
    <row r="444" spans="1:23">
      <c r="A444" s="25">
        <v>30</v>
      </c>
      <c r="B444" s="4" t="s">
        <v>561</v>
      </c>
      <c r="C444" s="4" t="s">
        <v>562</v>
      </c>
      <c r="D444" s="26" t="s">
        <v>88</v>
      </c>
      <c r="E444" s="14"/>
      <c r="F444" s="14"/>
      <c r="G444" s="14"/>
      <c r="H444" s="14">
        <v>4</v>
      </c>
      <c r="I444" s="14"/>
      <c r="J444" s="14">
        <v>4</v>
      </c>
      <c r="K444" s="14"/>
      <c r="L444" s="14"/>
      <c r="M444" s="30">
        <v>42</v>
      </c>
      <c r="N444" s="29">
        <f t="shared" si="150"/>
        <v>0</v>
      </c>
      <c r="O444" s="14">
        <f t="shared" si="151"/>
        <v>0</v>
      </c>
      <c r="P444" s="14">
        <f t="shared" si="152"/>
        <v>0</v>
      </c>
      <c r="Q444" s="14">
        <f t="shared" si="153"/>
        <v>30</v>
      </c>
      <c r="R444" s="14">
        <f t="shared" si="154"/>
        <v>0</v>
      </c>
      <c r="S444" s="14">
        <f t="shared" si="155"/>
        <v>30</v>
      </c>
      <c r="T444" s="14">
        <f t="shared" si="156"/>
        <v>0</v>
      </c>
      <c r="U444" s="14">
        <f t="shared" si="157"/>
        <v>0</v>
      </c>
      <c r="V444" s="15">
        <f t="shared" si="158"/>
        <v>10</v>
      </c>
      <c r="W444" s="35">
        <f t="shared" si="159"/>
        <v>70</v>
      </c>
    </row>
    <row r="445" spans="1:23">
      <c r="A445" s="25">
        <v>31</v>
      </c>
      <c r="B445" s="4" t="s">
        <v>444</v>
      </c>
      <c r="C445" s="4" t="s">
        <v>506</v>
      </c>
      <c r="D445" s="26" t="s">
        <v>376</v>
      </c>
      <c r="E445" s="14"/>
      <c r="F445" s="14"/>
      <c r="G445" s="14"/>
      <c r="H445" s="14">
        <v>5</v>
      </c>
      <c r="I445" s="14"/>
      <c r="J445" s="14">
        <v>2</v>
      </c>
      <c r="K445" s="14"/>
      <c r="L445" s="14"/>
      <c r="M445" s="30">
        <v>40</v>
      </c>
      <c r="N445" s="29">
        <f t="shared" si="150"/>
        <v>0</v>
      </c>
      <c r="O445" s="14">
        <f t="shared" si="151"/>
        <v>0</v>
      </c>
      <c r="P445" s="14">
        <f t="shared" si="152"/>
        <v>0</v>
      </c>
      <c r="Q445" s="14">
        <f t="shared" si="153"/>
        <v>40</v>
      </c>
      <c r="R445" s="14">
        <f t="shared" si="154"/>
        <v>0</v>
      </c>
      <c r="S445" s="14">
        <f t="shared" si="155"/>
        <v>10</v>
      </c>
      <c r="T445" s="14">
        <f t="shared" si="156"/>
        <v>0</v>
      </c>
      <c r="U445" s="14">
        <f t="shared" si="157"/>
        <v>0</v>
      </c>
      <c r="V445" s="15">
        <f t="shared" si="158"/>
        <v>10</v>
      </c>
      <c r="W445" s="35">
        <f t="shared" si="159"/>
        <v>60</v>
      </c>
    </row>
    <row r="446" spans="1:23">
      <c r="A446" s="23">
        <v>32</v>
      </c>
      <c r="B446" s="4" t="s">
        <v>479</v>
      </c>
      <c r="C446" s="4" t="s">
        <v>470</v>
      </c>
      <c r="D446" s="26" t="s">
        <v>104</v>
      </c>
      <c r="E446" s="14"/>
      <c r="F446" s="14"/>
      <c r="G446" s="14"/>
      <c r="H446" s="14">
        <v>4</v>
      </c>
      <c r="I446" s="14"/>
      <c r="J446" s="14"/>
      <c r="K446" s="14"/>
      <c r="L446" s="14"/>
      <c r="M446" s="30">
        <v>54</v>
      </c>
      <c r="N446" s="29">
        <f t="shared" si="150"/>
        <v>0</v>
      </c>
      <c r="O446" s="14">
        <f t="shared" si="151"/>
        <v>0</v>
      </c>
      <c r="P446" s="14">
        <f t="shared" si="152"/>
        <v>0</v>
      </c>
      <c r="Q446" s="14">
        <f t="shared" si="153"/>
        <v>30</v>
      </c>
      <c r="R446" s="14">
        <f t="shared" si="154"/>
        <v>0</v>
      </c>
      <c r="S446" s="14">
        <f t="shared" si="155"/>
        <v>0</v>
      </c>
      <c r="T446" s="14">
        <f t="shared" si="156"/>
        <v>0</v>
      </c>
      <c r="U446" s="14">
        <f t="shared" si="157"/>
        <v>0</v>
      </c>
      <c r="V446" s="15">
        <f t="shared" si="158"/>
        <v>20</v>
      </c>
      <c r="W446" s="35">
        <f t="shared" si="159"/>
        <v>50</v>
      </c>
    </row>
    <row r="447" spans="1:23">
      <c r="A447" s="23">
        <v>33</v>
      </c>
      <c r="B447" s="4" t="s">
        <v>441</v>
      </c>
      <c r="C447" s="4" t="s">
        <v>549</v>
      </c>
      <c r="D447" s="26" t="s">
        <v>402</v>
      </c>
      <c r="E447" s="14"/>
      <c r="F447" s="14"/>
      <c r="G447" s="14"/>
      <c r="H447" s="14">
        <v>5</v>
      </c>
      <c r="I447" s="14"/>
      <c r="J447" s="14"/>
      <c r="K447" s="14"/>
      <c r="L447" s="14"/>
      <c r="M447" s="30">
        <v>31</v>
      </c>
      <c r="N447" s="29">
        <f t="shared" ref="N447:N470" si="160">E447*17</f>
        <v>0</v>
      </c>
      <c r="O447" s="14">
        <f t="shared" ref="O447:O470" si="161">F447*17</f>
        <v>0</v>
      </c>
      <c r="P447" s="14">
        <f t="shared" ref="P447:P470" si="162">IF(G447&gt;17,F447*17,F447*G447)</f>
        <v>0</v>
      </c>
      <c r="Q447" s="14">
        <f t="shared" ref="Q447:Q470" si="163">IF(H447="",0,IF(H447&gt;3,20+((H447-3)*10),0))</f>
        <v>40</v>
      </c>
      <c r="R447" s="14">
        <f t="shared" ref="R447:R470" si="164">IF(I447="",0,15)</f>
        <v>0</v>
      </c>
      <c r="S447" s="14">
        <f t="shared" ref="S447:S470" si="165">IF(J447&lt;3,J447*5,10+(J447-2)*10)</f>
        <v>0</v>
      </c>
      <c r="T447" s="14">
        <f t="shared" ref="T447:T470" si="166">K447*10</f>
        <v>0</v>
      </c>
      <c r="U447" s="14">
        <f t="shared" ref="U447:U470" si="167">IF(L447&gt;69,17,IF(L447&gt;66,15,IF(L447&gt;59,12,IF(L447&gt;49,10,0))))</f>
        <v>0</v>
      </c>
      <c r="V447" s="15">
        <f t="shared" ref="V447:V470" si="168">IF(M447="",0,IF(M447&gt;50,20,10))</f>
        <v>10</v>
      </c>
      <c r="W447" s="35">
        <f t="shared" ref="W447:W470" si="169">SUM(N447:V447)</f>
        <v>50</v>
      </c>
    </row>
    <row r="448" spans="1:23">
      <c r="A448" s="25">
        <v>34</v>
      </c>
      <c r="B448" s="4" t="s">
        <v>447</v>
      </c>
      <c r="C448" s="4" t="s">
        <v>567</v>
      </c>
      <c r="D448" s="26" t="s">
        <v>406</v>
      </c>
      <c r="E448" s="14"/>
      <c r="F448" s="14"/>
      <c r="G448" s="14"/>
      <c r="H448" s="14">
        <v>5</v>
      </c>
      <c r="I448" s="14"/>
      <c r="J448" s="14"/>
      <c r="K448" s="14"/>
      <c r="L448" s="14"/>
      <c r="M448" s="30">
        <v>38</v>
      </c>
      <c r="N448" s="29">
        <f t="shared" si="160"/>
        <v>0</v>
      </c>
      <c r="O448" s="14">
        <f t="shared" si="161"/>
        <v>0</v>
      </c>
      <c r="P448" s="14">
        <f t="shared" si="162"/>
        <v>0</v>
      </c>
      <c r="Q448" s="14">
        <f t="shared" si="163"/>
        <v>40</v>
      </c>
      <c r="R448" s="14">
        <f t="shared" si="164"/>
        <v>0</v>
      </c>
      <c r="S448" s="14">
        <f t="shared" si="165"/>
        <v>0</v>
      </c>
      <c r="T448" s="14">
        <f t="shared" si="166"/>
        <v>0</v>
      </c>
      <c r="U448" s="14">
        <f t="shared" si="167"/>
        <v>0</v>
      </c>
      <c r="V448" s="15">
        <f t="shared" si="168"/>
        <v>10</v>
      </c>
      <c r="W448" s="35">
        <f t="shared" si="169"/>
        <v>50</v>
      </c>
    </row>
    <row r="449" spans="1:23" ht="14.1" customHeight="1">
      <c r="A449" s="25">
        <v>35</v>
      </c>
      <c r="B449" s="4" t="s">
        <v>499</v>
      </c>
      <c r="C449" s="4" t="s">
        <v>489</v>
      </c>
      <c r="D449" s="26" t="s">
        <v>355</v>
      </c>
      <c r="E449" s="14"/>
      <c r="F449" s="14"/>
      <c r="G449" s="14"/>
      <c r="H449" s="14"/>
      <c r="I449" s="14" t="s">
        <v>73</v>
      </c>
      <c r="J449" s="14">
        <v>3</v>
      </c>
      <c r="K449" s="14"/>
      <c r="L449" s="14"/>
      <c r="M449" s="30">
        <v>49</v>
      </c>
      <c r="N449" s="29">
        <f t="shared" si="160"/>
        <v>0</v>
      </c>
      <c r="O449" s="14">
        <f t="shared" si="161"/>
        <v>0</v>
      </c>
      <c r="P449" s="14">
        <f t="shared" si="162"/>
        <v>0</v>
      </c>
      <c r="Q449" s="14">
        <f t="shared" si="163"/>
        <v>0</v>
      </c>
      <c r="R449" s="14">
        <f t="shared" si="164"/>
        <v>15</v>
      </c>
      <c r="S449" s="14">
        <f t="shared" si="165"/>
        <v>20</v>
      </c>
      <c r="T449" s="14">
        <f t="shared" si="166"/>
        <v>0</v>
      </c>
      <c r="U449" s="14">
        <f t="shared" si="167"/>
        <v>0</v>
      </c>
      <c r="V449" s="15">
        <f t="shared" si="168"/>
        <v>10</v>
      </c>
      <c r="W449" s="35">
        <f t="shared" si="169"/>
        <v>45</v>
      </c>
    </row>
    <row r="450" spans="1:23">
      <c r="A450" s="23">
        <v>36</v>
      </c>
      <c r="B450" s="4" t="s">
        <v>535</v>
      </c>
      <c r="C450" s="4" t="s">
        <v>574</v>
      </c>
      <c r="D450" s="26" t="s">
        <v>356</v>
      </c>
      <c r="E450" s="49"/>
      <c r="F450" s="14"/>
      <c r="G450" s="14"/>
      <c r="H450" s="14">
        <v>4</v>
      </c>
      <c r="I450" s="14"/>
      <c r="J450" s="14">
        <v>1</v>
      </c>
      <c r="K450" s="14"/>
      <c r="L450" s="14"/>
      <c r="M450" s="30">
        <v>45</v>
      </c>
      <c r="N450" s="29">
        <f t="shared" si="160"/>
        <v>0</v>
      </c>
      <c r="O450" s="14">
        <f t="shared" si="161"/>
        <v>0</v>
      </c>
      <c r="P450" s="14">
        <f t="shared" si="162"/>
        <v>0</v>
      </c>
      <c r="Q450" s="14">
        <f t="shared" si="163"/>
        <v>30</v>
      </c>
      <c r="R450" s="14">
        <f t="shared" si="164"/>
        <v>0</v>
      </c>
      <c r="S450" s="14">
        <f t="shared" si="165"/>
        <v>5</v>
      </c>
      <c r="T450" s="14">
        <f t="shared" si="166"/>
        <v>0</v>
      </c>
      <c r="U450" s="14">
        <f t="shared" si="167"/>
        <v>0</v>
      </c>
      <c r="V450" s="15">
        <f t="shared" si="168"/>
        <v>10</v>
      </c>
      <c r="W450" s="35">
        <f t="shared" si="169"/>
        <v>45</v>
      </c>
    </row>
    <row r="451" spans="1:23">
      <c r="A451" s="23">
        <v>37</v>
      </c>
      <c r="B451" s="4" t="s">
        <v>575</v>
      </c>
      <c r="C451" s="4" t="s">
        <v>544</v>
      </c>
      <c r="D451" s="26" t="s">
        <v>381</v>
      </c>
      <c r="E451" s="14"/>
      <c r="F451" s="14"/>
      <c r="G451" s="14"/>
      <c r="H451" s="14"/>
      <c r="I451" s="14" t="s">
        <v>73</v>
      </c>
      <c r="J451" s="14">
        <v>3</v>
      </c>
      <c r="K451" s="14"/>
      <c r="L451" s="14"/>
      <c r="M451" s="30">
        <v>34</v>
      </c>
      <c r="N451" s="29">
        <f t="shared" si="160"/>
        <v>0</v>
      </c>
      <c r="O451" s="14">
        <f t="shared" si="161"/>
        <v>0</v>
      </c>
      <c r="P451" s="14">
        <f t="shared" si="162"/>
        <v>0</v>
      </c>
      <c r="Q451" s="14">
        <f t="shared" si="163"/>
        <v>0</v>
      </c>
      <c r="R451" s="14">
        <f t="shared" si="164"/>
        <v>15</v>
      </c>
      <c r="S451" s="14">
        <f t="shared" si="165"/>
        <v>20</v>
      </c>
      <c r="T451" s="14">
        <f t="shared" si="166"/>
        <v>0</v>
      </c>
      <c r="U451" s="14">
        <f t="shared" si="167"/>
        <v>0</v>
      </c>
      <c r="V451" s="15">
        <f t="shared" si="168"/>
        <v>10</v>
      </c>
      <c r="W451" s="35">
        <f t="shared" si="169"/>
        <v>45</v>
      </c>
    </row>
    <row r="452" spans="1:23">
      <c r="A452" s="25">
        <v>38</v>
      </c>
      <c r="B452" s="4" t="s">
        <v>579</v>
      </c>
      <c r="C452" s="4" t="s">
        <v>580</v>
      </c>
      <c r="D452" s="26" t="s">
        <v>420</v>
      </c>
      <c r="E452" s="49"/>
      <c r="F452" s="49"/>
      <c r="G452" s="49"/>
      <c r="H452" s="49"/>
      <c r="I452" s="49" t="s">
        <v>73</v>
      </c>
      <c r="J452" s="49">
        <v>3</v>
      </c>
      <c r="K452" s="49"/>
      <c r="L452" s="49"/>
      <c r="M452" s="50">
        <v>33</v>
      </c>
      <c r="N452" s="29">
        <f t="shared" si="160"/>
        <v>0</v>
      </c>
      <c r="O452" s="14">
        <f t="shared" si="161"/>
        <v>0</v>
      </c>
      <c r="P452" s="14">
        <f t="shared" si="162"/>
        <v>0</v>
      </c>
      <c r="Q452" s="14">
        <f t="shared" si="163"/>
        <v>0</v>
      </c>
      <c r="R452" s="14">
        <f t="shared" si="164"/>
        <v>15</v>
      </c>
      <c r="S452" s="14">
        <f t="shared" si="165"/>
        <v>20</v>
      </c>
      <c r="T452" s="14">
        <f t="shared" si="166"/>
        <v>0</v>
      </c>
      <c r="U452" s="14">
        <f t="shared" si="167"/>
        <v>0</v>
      </c>
      <c r="V452" s="15">
        <f t="shared" si="168"/>
        <v>10</v>
      </c>
      <c r="W452" s="35">
        <f t="shared" si="169"/>
        <v>45</v>
      </c>
    </row>
    <row r="453" spans="1:23">
      <c r="A453" s="25">
        <v>39</v>
      </c>
      <c r="B453" s="4" t="s">
        <v>520</v>
      </c>
      <c r="C453" s="4" t="s">
        <v>473</v>
      </c>
      <c r="D453" s="26" t="s">
        <v>137</v>
      </c>
      <c r="E453" s="14"/>
      <c r="F453" s="14"/>
      <c r="G453" s="14"/>
      <c r="H453" s="14"/>
      <c r="I453" s="14" t="s">
        <v>73</v>
      </c>
      <c r="J453" s="14">
        <v>3</v>
      </c>
      <c r="K453" s="14"/>
      <c r="L453" s="14"/>
      <c r="M453" s="30">
        <v>45</v>
      </c>
      <c r="N453" s="29">
        <f t="shared" si="160"/>
        <v>0</v>
      </c>
      <c r="O453" s="14">
        <f t="shared" si="161"/>
        <v>0</v>
      </c>
      <c r="P453" s="14">
        <f t="shared" si="162"/>
        <v>0</v>
      </c>
      <c r="Q453" s="14">
        <f t="shared" si="163"/>
        <v>0</v>
      </c>
      <c r="R453" s="14">
        <f t="shared" si="164"/>
        <v>15</v>
      </c>
      <c r="S453" s="14">
        <f t="shared" si="165"/>
        <v>20</v>
      </c>
      <c r="T453" s="14">
        <f t="shared" si="166"/>
        <v>0</v>
      </c>
      <c r="U453" s="14">
        <f t="shared" si="167"/>
        <v>0</v>
      </c>
      <c r="V453" s="15">
        <f t="shared" si="168"/>
        <v>10</v>
      </c>
      <c r="W453" s="35">
        <f t="shared" si="169"/>
        <v>45</v>
      </c>
    </row>
    <row r="454" spans="1:23">
      <c r="A454" s="23">
        <v>40</v>
      </c>
      <c r="B454" s="4" t="s">
        <v>637</v>
      </c>
      <c r="C454" s="4" t="s">
        <v>443</v>
      </c>
      <c r="D454" s="26" t="s">
        <v>355</v>
      </c>
      <c r="E454" s="49"/>
      <c r="F454" s="49"/>
      <c r="G454" s="49"/>
      <c r="H454" s="49"/>
      <c r="I454" s="49"/>
      <c r="J454" s="49"/>
      <c r="K454" s="49">
        <v>2</v>
      </c>
      <c r="L454" s="49"/>
      <c r="M454" s="50">
        <v>55</v>
      </c>
      <c r="N454" s="29">
        <f t="shared" si="160"/>
        <v>0</v>
      </c>
      <c r="O454" s="14">
        <f t="shared" si="161"/>
        <v>0</v>
      </c>
      <c r="P454" s="14">
        <f t="shared" si="162"/>
        <v>0</v>
      </c>
      <c r="Q454" s="14">
        <f t="shared" si="163"/>
        <v>0</v>
      </c>
      <c r="R454" s="14">
        <f t="shared" si="164"/>
        <v>0</v>
      </c>
      <c r="S454" s="14">
        <f t="shared" si="165"/>
        <v>0</v>
      </c>
      <c r="T454" s="14">
        <f t="shared" si="166"/>
        <v>20</v>
      </c>
      <c r="U454" s="14">
        <f t="shared" si="167"/>
        <v>0</v>
      </c>
      <c r="V454" s="15">
        <f t="shared" si="168"/>
        <v>20</v>
      </c>
      <c r="W454" s="35">
        <f t="shared" si="169"/>
        <v>40</v>
      </c>
    </row>
    <row r="455" spans="1:23">
      <c r="A455" s="23">
        <v>41</v>
      </c>
      <c r="B455" s="18" t="s">
        <v>484</v>
      </c>
      <c r="C455" s="18" t="s">
        <v>581</v>
      </c>
      <c r="D455" s="24" t="s">
        <v>361</v>
      </c>
      <c r="E455" s="14"/>
      <c r="F455" s="14"/>
      <c r="G455" s="14"/>
      <c r="H455" s="14"/>
      <c r="I455" s="14"/>
      <c r="J455" s="14"/>
      <c r="K455" s="14"/>
      <c r="L455" s="14">
        <v>80</v>
      </c>
      <c r="M455" s="30">
        <v>55</v>
      </c>
      <c r="N455" s="29">
        <f t="shared" si="160"/>
        <v>0</v>
      </c>
      <c r="O455" s="14">
        <f t="shared" si="161"/>
        <v>0</v>
      </c>
      <c r="P455" s="14">
        <f t="shared" si="162"/>
        <v>0</v>
      </c>
      <c r="Q455" s="14">
        <f t="shared" si="163"/>
        <v>0</v>
      </c>
      <c r="R455" s="14">
        <f t="shared" si="164"/>
        <v>0</v>
      </c>
      <c r="S455" s="14">
        <f t="shared" si="165"/>
        <v>0</v>
      </c>
      <c r="T455" s="14">
        <f t="shared" si="166"/>
        <v>0</v>
      </c>
      <c r="U455" s="14">
        <f t="shared" si="167"/>
        <v>17</v>
      </c>
      <c r="V455" s="15">
        <f t="shared" si="168"/>
        <v>20</v>
      </c>
      <c r="W455" s="35">
        <f t="shared" si="169"/>
        <v>37</v>
      </c>
    </row>
    <row r="456" spans="1:23">
      <c r="A456" s="25">
        <v>42</v>
      </c>
      <c r="B456" s="4" t="s">
        <v>520</v>
      </c>
      <c r="C456" s="4" t="s">
        <v>475</v>
      </c>
      <c r="D456" s="26" t="s">
        <v>406</v>
      </c>
      <c r="E456" s="14"/>
      <c r="F456" s="14"/>
      <c r="G456" s="14"/>
      <c r="H456" s="14"/>
      <c r="I456" s="14"/>
      <c r="J456" s="14"/>
      <c r="K456" s="14">
        <v>1</v>
      </c>
      <c r="L456" s="14">
        <v>100</v>
      </c>
      <c r="M456" s="30">
        <v>47</v>
      </c>
      <c r="N456" s="29">
        <f t="shared" si="160"/>
        <v>0</v>
      </c>
      <c r="O456" s="14">
        <f t="shared" si="161"/>
        <v>0</v>
      </c>
      <c r="P456" s="14">
        <f t="shared" si="162"/>
        <v>0</v>
      </c>
      <c r="Q456" s="14">
        <f t="shared" si="163"/>
        <v>0</v>
      </c>
      <c r="R456" s="14">
        <f t="shared" si="164"/>
        <v>0</v>
      </c>
      <c r="S456" s="14">
        <f t="shared" si="165"/>
        <v>0</v>
      </c>
      <c r="T456" s="14">
        <f t="shared" si="166"/>
        <v>10</v>
      </c>
      <c r="U456" s="14">
        <f t="shared" si="167"/>
        <v>17</v>
      </c>
      <c r="V456" s="15">
        <f t="shared" si="168"/>
        <v>10</v>
      </c>
      <c r="W456" s="35">
        <f t="shared" si="169"/>
        <v>37</v>
      </c>
    </row>
    <row r="457" spans="1:23">
      <c r="A457" s="25">
        <v>43</v>
      </c>
      <c r="B457" s="4" t="s">
        <v>638</v>
      </c>
      <c r="C457" s="4" t="s">
        <v>639</v>
      </c>
      <c r="D457" s="26" t="s">
        <v>370</v>
      </c>
      <c r="E457" s="14"/>
      <c r="F457" s="14"/>
      <c r="G457" s="14"/>
      <c r="H457" s="14"/>
      <c r="I457" s="14"/>
      <c r="J457" s="14">
        <v>1</v>
      </c>
      <c r="K457" s="14"/>
      <c r="L457" s="14"/>
      <c r="M457" s="30">
        <v>54</v>
      </c>
      <c r="N457" s="29">
        <f t="shared" si="160"/>
        <v>0</v>
      </c>
      <c r="O457" s="14">
        <f t="shared" si="161"/>
        <v>0</v>
      </c>
      <c r="P457" s="14">
        <f t="shared" si="162"/>
        <v>0</v>
      </c>
      <c r="Q457" s="14">
        <f t="shared" si="163"/>
        <v>0</v>
      </c>
      <c r="R457" s="14">
        <f t="shared" si="164"/>
        <v>0</v>
      </c>
      <c r="S457" s="14">
        <f t="shared" si="165"/>
        <v>5</v>
      </c>
      <c r="T457" s="14">
        <f t="shared" si="166"/>
        <v>0</v>
      </c>
      <c r="U457" s="14">
        <f t="shared" si="167"/>
        <v>0</v>
      </c>
      <c r="V457" s="15">
        <f t="shared" si="168"/>
        <v>20</v>
      </c>
      <c r="W457" s="35">
        <f t="shared" si="169"/>
        <v>25</v>
      </c>
    </row>
    <row r="458" spans="1:23">
      <c r="A458" s="23">
        <v>44</v>
      </c>
      <c r="B458" s="4" t="s">
        <v>588</v>
      </c>
      <c r="C458" s="4" t="s">
        <v>546</v>
      </c>
      <c r="D458" s="26" t="s">
        <v>364</v>
      </c>
      <c r="E458" s="14"/>
      <c r="F458" s="14"/>
      <c r="G458" s="14"/>
      <c r="H458" s="14"/>
      <c r="I458" s="14" t="s">
        <v>73</v>
      </c>
      <c r="J458" s="14"/>
      <c r="K458" s="14"/>
      <c r="L458" s="14"/>
      <c r="M458" s="30">
        <v>48</v>
      </c>
      <c r="N458" s="29">
        <f t="shared" si="160"/>
        <v>0</v>
      </c>
      <c r="O458" s="14">
        <f t="shared" si="161"/>
        <v>0</v>
      </c>
      <c r="P458" s="14">
        <f t="shared" si="162"/>
        <v>0</v>
      </c>
      <c r="Q458" s="14">
        <f t="shared" si="163"/>
        <v>0</v>
      </c>
      <c r="R458" s="14">
        <f t="shared" si="164"/>
        <v>15</v>
      </c>
      <c r="S458" s="14">
        <f t="shared" si="165"/>
        <v>0</v>
      </c>
      <c r="T458" s="14">
        <f t="shared" si="166"/>
        <v>0</v>
      </c>
      <c r="U458" s="14">
        <f t="shared" si="167"/>
        <v>0</v>
      </c>
      <c r="V458" s="15">
        <f t="shared" si="168"/>
        <v>10</v>
      </c>
      <c r="W458" s="35">
        <f t="shared" si="169"/>
        <v>25</v>
      </c>
    </row>
    <row r="459" spans="1:23">
      <c r="A459" s="23">
        <v>45</v>
      </c>
      <c r="B459" s="4" t="s">
        <v>591</v>
      </c>
      <c r="C459" s="4" t="s">
        <v>592</v>
      </c>
      <c r="D459" s="26" t="s">
        <v>87</v>
      </c>
      <c r="E459" s="14"/>
      <c r="F459" s="14"/>
      <c r="G459" s="14"/>
      <c r="H459" s="14"/>
      <c r="I459" s="14"/>
      <c r="J459" s="14">
        <v>2</v>
      </c>
      <c r="K459" s="14"/>
      <c r="L459" s="14"/>
      <c r="M459" s="30">
        <v>39</v>
      </c>
      <c r="N459" s="29">
        <f t="shared" si="160"/>
        <v>0</v>
      </c>
      <c r="O459" s="14">
        <f t="shared" si="161"/>
        <v>0</v>
      </c>
      <c r="P459" s="14">
        <f t="shared" si="162"/>
        <v>0</v>
      </c>
      <c r="Q459" s="14">
        <f t="shared" si="163"/>
        <v>0</v>
      </c>
      <c r="R459" s="14">
        <f t="shared" si="164"/>
        <v>0</v>
      </c>
      <c r="S459" s="14">
        <f t="shared" si="165"/>
        <v>10</v>
      </c>
      <c r="T459" s="14">
        <f t="shared" si="166"/>
        <v>0</v>
      </c>
      <c r="U459" s="14">
        <f t="shared" si="167"/>
        <v>0</v>
      </c>
      <c r="V459" s="15">
        <f t="shared" si="168"/>
        <v>10</v>
      </c>
      <c r="W459" s="35">
        <f t="shared" si="169"/>
        <v>20</v>
      </c>
    </row>
    <row r="460" spans="1:23">
      <c r="A460" s="25">
        <v>46</v>
      </c>
      <c r="B460" s="4" t="s">
        <v>478</v>
      </c>
      <c r="C460" s="4" t="s">
        <v>458</v>
      </c>
      <c r="D460" s="26" t="s">
        <v>87</v>
      </c>
      <c r="E460" s="14"/>
      <c r="F460" s="14"/>
      <c r="G460" s="14"/>
      <c r="H460" s="14"/>
      <c r="I460" s="14"/>
      <c r="J460" s="14"/>
      <c r="K460" s="14"/>
      <c r="L460" s="14"/>
      <c r="M460" s="30">
        <v>55</v>
      </c>
      <c r="N460" s="29">
        <f t="shared" si="160"/>
        <v>0</v>
      </c>
      <c r="O460" s="14">
        <f t="shared" si="161"/>
        <v>0</v>
      </c>
      <c r="P460" s="14">
        <f t="shared" si="162"/>
        <v>0</v>
      </c>
      <c r="Q460" s="14">
        <f t="shared" si="163"/>
        <v>0</v>
      </c>
      <c r="R460" s="14">
        <f t="shared" si="164"/>
        <v>0</v>
      </c>
      <c r="S460" s="14">
        <f t="shared" si="165"/>
        <v>0</v>
      </c>
      <c r="T460" s="14">
        <f t="shared" si="166"/>
        <v>0</v>
      </c>
      <c r="U460" s="14">
        <f t="shared" si="167"/>
        <v>0</v>
      </c>
      <c r="V460" s="15">
        <f t="shared" si="168"/>
        <v>20</v>
      </c>
      <c r="W460" s="35">
        <f t="shared" si="169"/>
        <v>20</v>
      </c>
    </row>
    <row r="461" spans="1:23">
      <c r="A461" s="25">
        <v>47</v>
      </c>
      <c r="B461" s="4" t="s">
        <v>599</v>
      </c>
      <c r="C461" s="4" t="s">
        <v>473</v>
      </c>
      <c r="D461" s="26" t="s">
        <v>385</v>
      </c>
      <c r="E461" s="14"/>
      <c r="F461" s="14"/>
      <c r="G461" s="14"/>
      <c r="H461" s="14"/>
      <c r="I461" s="14"/>
      <c r="J461" s="14"/>
      <c r="K461" s="14"/>
      <c r="L461" s="14"/>
      <c r="M461" s="30">
        <v>55</v>
      </c>
      <c r="N461" s="29">
        <f t="shared" si="160"/>
        <v>0</v>
      </c>
      <c r="O461" s="14">
        <f t="shared" si="161"/>
        <v>0</v>
      </c>
      <c r="P461" s="14">
        <f t="shared" si="162"/>
        <v>0</v>
      </c>
      <c r="Q461" s="14">
        <f t="shared" si="163"/>
        <v>0</v>
      </c>
      <c r="R461" s="14">
        <f t="shared" si="164"/>
        <v>0</v>
      </c>
      <c r="S461" s="14">
        <f t="shared" si="165"/>
        <v>0</v>
      </c>
      <c r="T461" s="14">
        <f t="shared" si="166"/>
        <v>0</v>
      </c>
      <c r="U461" s="14">
        <f t="shared" si="167"/>
        <v>0</v>
      </c>
      <c r="V461" s="15">
        <f t="shared" si="168"/>
        <v>20</v>
      </c>
      <c r="W461" s="35">
        <f t="shared" si="169"/>
        <v>20</v>
      </c>
    </row>
    <row r="462" spans="1:23">
      <c r="A462" s="23">
        <v>48</v>
      </c>
      <c r="B462" s="4" t="s">
        <v>600</v>
      </c>
      <c r="C462" s="4" t="s">
        <v>462</v>
      </c>
      <c r="D462" s="26" t="s">
        <v>380</v>
      </c>
      <c r="E462" s="14"/>
      <c r="F462" s="14"/>
      <c r="G462" s="14"/>
      <c r="H462" s="14"/>
      <c r="I462" s="14"/>
      <c r="J462" s="14"/>
      <c r="K462" s="14"/>
      <c r="L462" s="14"/>
      <c r="M462" s="30">
        <v>57</v>
      </c>
      <c r="N462" s="29">
        <f t="shared" si="160"/>
        <v>0</v>
      </c>
      <c r="O462" s="14">
        <f t="shared" si="161"/>
        <v>0</v>
      </c>
      <c r="P462" s="14">
        <f t="shared" si="162"/>
        <v>0</v>
      </c>
      <c r="Q462" s="14">
        <f t="shared" si="163"/>
        <v>0</v>
      </c>
      <c r="R462" s="14">
        <f t="shared" si="164"/>
        <v>0</v>
      </c>
      <c r="S462" s="14">
        <f t="shared" si="165"/>
        <v>0</v>
      </c>
      <c r="T462" s="14">
        <f t="shared" si="166"/>
        <v>0</v>
      </c>
      <c r="U462" s="14">
        <f t="shared" si="167"/>
        <v>0</v>
      </c>
      <c r="V462" s="15">
        <f t="shared" si="168"/>
        <v>20</v>
      </c>
      <c r="W462" s="35">
        <f t="shared" si="169"/>
        <v>20</v>
      </c>
    </row>
    <row r="463" spans="1:23">
      <c r="A463" s="23">
        <v>49</v>
      </c>
      <c r="B463" s="4" t="s">
        <v>496</v>
      </c>
      <c r="C463" s="4" t="s">
        <v>535</v>
      </c>
      <c r="D463" s="26" t="s">
        <v>397</v>
      </c>
      <c r="E463" s="14"/>
      <c r="F463" s="14"/>
      <c r="G463" s="14"/>
      <c r="H463" s="14"/>
      <c r="I463" s="14"/>
      <c r="J463" s="14">
        <v>2</v>
      </c>
      <c r="K463" s="14"/>
      <c r="L463" s="14"/>
      <c r="M463" s="30">
        <v>39</v>
      </c>
      <c r="N463" s="29">
        <f t="shared" si="160"/>
        <v>0</v>
      </c>
      <c r="O463" s="14">
        <f t="shared" si="161"/>
        <v>0</v>
      </c>
      <c r="P463" s="14">
        <f t="shared" si="162"/>
        <v>0</v>
      </c>
      <c r="Q463" s="14">
        <f t="shared" si="163"/>
        <v>0</v>
      </c>
      <c r="R463" s="14">
        <f t="shared" si="164"/>
        <v>0</v>
      </c>
      <c r="S463" s="14">
        <f t="shared" si="165"/>
        <v>10</v>
      </c>
      <c r="T463" s="14">
        <f t="shared" si="166"/>
        <v>0</v>
      </c>
      <c r="U463" s="14">
        <f t="shared" si="167"/>
        <v>0</v>
      </c>
      <c r="V463" s="15">
        <f t="shared" si="168"/>
        <v>10</v>
      </c>
      <c r="W463" s="35">
        <f t="shared" si="169"/>
        <v>20</v>
      </c>
    </row>
    <row r="464" spans="1:23">
      <c r="A464" s="25">
        <v>50</v>
      </c>
      <c r="B464" s="4" t="s">
        <v>605</v>
      </c>
      <c r="C464" s="4" t="s">
        <v>445</v>
      </c>
      <c r="D464" s="26" t="s">
        <v>355</v>
      </c>
      <c r="E464" s="14"/>
      <c r="F464" s="14"/>
      <c r="G464" s="14"/>
      <c r="H464" s="14"/>
      <c r="I464" s="14"/>
      <c r="J464" s="14"/>
      <c r="K464" s="14"/>
      <c r="L464" s="14"/>
      <c r="M464" s="30">
        <v>55</v>
      </c>
      <c r="N464" s="29">
        <f t="shared" si="160"/>
        <v>0</v>
      </c>
      <c r="O464" s="14">
        <f t="shared" si="161"/>
        <v>0</v>
      </c>
      <c r="P464" s="14">
        <f t="shared" si="162"/>
        <v>0</v>
      </c>
      <c r="Q464" s="14">
        <f t="shared" si="163"/>
        <v>0</v>
      </c>
      <c r="R464" s="14">
        <f t="shared" si="164"/>
        <v>0</v>
      </c>
      <c r="S464" s="14">
        <f t="shared" si="165"/>
        <v>0</v>
      </c>
      <c r="T464" s="14">
        <f t="shared" si="166"/>
        <v>0</v>
      </c>
      <c r="U464" s="14">
        <f t="shared" si="167"/>
        <v>0</v>
      </c>
      <c r="V464" s="15">
        <f t="shared" si="168"/>
        <v>20</v>
      </c>
      <c r="W464" s="35">
        <f t="shared" si="169"/>
        <v>20</v>
      </c>
    </row>
    <row r="465" spans="1:23" s="48" customFormat="1">
      <c r="A465" s="25">
        <v>51</v>
      </c>
      <c r="B465" s="4" t="s">
        <v>557</v>
      </c>
      <c r="C465" s="4" t="s">
        <v>581</v>
      </c>
      <c r="D465" s="26" t="s">
        <v>371</v>
      </c>
      <c r="E465" s="14"/>
      <c r="F465" s="14"/>
      <c r="G465" s="14"/>
      <c r="H465" s="14"/>
      <c r="I465" s="14"/>
      <c r="J465" s="14">
        <v>2</v>
      </c>
      <c r="K465" s="14"/>
      <c r="L465" s="14"/>
      <c r="M465" s="30">
        <v>34</v>
      </c>
      <c r="N465" s="29">
        <f t="shared" si="160"/>
        <v>0</v>
      </c>
      <c r="O465" s="14">
        <f t="shared" si="161"/>
        <v>0</v>
      </c>
      <c r="P465" s="14">
        <f t="shared" si="162"/>
        <v>0</v>
      </c>
      <c r="Q465" s="14">
        <f t="shared" si="163"/>
        <v>0</v>
      </c>
      <c r="R465" s="14">
        <f t="shared" si="164"/>
        <v>0</v>
      </c>
      <c r="S465" s="14">
        <f t="shared" si="165"/>
        <v>10</v>
      </c>
      <c r="T465" s="14">
        <f t="shared" si="166"/>
        <v>0</v>
      </c>
      <c r="U465" s="14">
        <f t="shared" si="167"/>
        <v>0</v>
      </c>
      <c r="V465" s="15">
        <f t="shared" si="168"/>
        <v>10</v>
      </c>
      <c r="W465" s="35">
        <f t="shared" si="169"/>
        <v>20</v>
      </c>
    </row>
    <row r="466" spans="1:23">
      <c r="A466" s="23">
        <v>52</v>
      </c>
      <c r="B466" s="4" t="s">
        <v>462</v>
      </c>
      <c r="C466" s="4" t="s">
        <v>498</v>
      </c>
      <c r="D466" s="4" t="s">
        <v>422</v>
      </c>
      <c r="E466" s="14"/>
      <c r="F466" s="14"/>
      <c r="G466" s="14"/>
      <c r="H466" s="14"/>
      <c r="I466" s="14"/>
      <c r="J466" s="14">
        <v>2</v>
      </c>
      <c r="K466" s="14"/>
      <c r="L466" s="14"/>
      <c r="M466" s="14">
        <v>44</v>
      </c>
      <c r="N466" s="29">
        <f t="shared" si="160"/>
        <v>0</v>
      </c>
      <c r="O466" s="14">
        <f t="shared" si="161"/>
        <v>0</v>
      </c>
      <c r="P466" s="14">
        <f t="shared" si="162"/>
        <v>0</v>
      </c>
      <c r="Q466" s="14">
        <f t="shared" si="163"/>
        <v>0</v>
      </c>
      <c r="R466" s="14">
        <f t="shared" si="164"/>
        <v>0</v>
      </c>
      <c r="S466" s="14">
        <f t="shared" si="165"/>
        <v>10</v>
      </c>
      <c r="T466" s="14">
        <f t="shared" si="166"/>
        <v>0</v>
      </c>
      <c r="U466" s="14">
        <f t="shared" si="167"/>
        <v>0</v>
      </c>
      <c r="V466" s="15">
        <f t="shared" si="168"/>
        <v>10</v>
      </c>
      <c r="W466" s="35">
        <f t="shared" si="169"/>
        <v>20</v>
      </c>
    </row>
    <row r="467" spans="1:23">
      <c r="A467" s="23">
        <v>53</v>
      </c>
      <c r="B467" s="4" t="s">
        <v>499</v>
      </c>
      <c r="C467" s="4" t="s">
        <v>465</v>
      </c>
      <c r="D467" s="26" t="s">
        <v>372</v>
      </c>
      <c r="E467" s="14"/>
      <c r="F467" s="14"/>
      <c r="G467" s="14"/>
      <c r="H467" s="14"/>
      <c r="I467" s="14"/>
      <c r="J467" s="14">
        <v>1</v>
      </c>
      <c r="K467" s="14"/>
      <c r="L467" s="14"/>
      <c r="M467" s="30">
        <v>37</v>
      </c>
      <c r="N467" s="45">
        <f t="shared" si="160"/>
        <v>0</v>
      </c>
      <c r="O467" s="44">
        <f t="shared" si="161"/>
        <v>0</v>
      </c>
      <c r="P467" s="44">
        <f t="shared" si="162"/>
        <v>0</v>
      </c>
      <c r="Q467" s="44">
        <f t="shared" si="163"/>
        <v>0</v>
      </c>
      <c r="R467" s="44">
        <f t="shared" si="164"/>
        <v>0</v>
      </c>
      <c r="S467" s="44">
        <f t="shared" si="165"/>
        <v>5</v>
      </c>
      <c r="T467" s="44">
        <f t="shared" si="166"/>
        <v>0</v>
      </c>
      <c r="U467" s="44">
        <f t="shared" si="167"/>
        <v>0</v>
      </c>
      <c r="V467" s="46">
        <f t="shared" si="168"/>
        <v>10</v>
      </c>
      <c r="W467" s="47">
        <f t="shared" si="169"/>
        <v>15</v>
      </c>
    </row>
    <row r="468" spans="1:23">
      <c r="A468" s="25">
        <v>54</v>
      </c>
      <c r="B468" s="4" t="s">
        <v>580</v>
      </c>
      <c r="C468" s="4" t="s">
        <v>465</v>
      </c>
      <c r="D468" s="26" t="s">
        <v>137</v>
      </c>
      <c r="E468" s="14"/>
      <c r="F468" s="14"/>
      <c r="G468" s="14"/>
      <c r="H468" s="14"/>
      <c r="I468" s="14"/>
      <c r="J468" s="14">
        <v>1</v>
      </c>
      <c r="K468" s="14"/>
      <c r="L468" s="14"/>
      <c r="M468" s="30">
        <v>38</v>
      </c>
      <c r="N468" s="29">
        <f t="shared" si="160"/>
        <v>0</v>
      </c>
      <c r="O468" s="14">
        <f t="shared" si="161"/>
        <v>0</v>
      </c>
      <c r="P468" s="14">
        <f t="shared" si="162"/>
        <v>0</v>
      </c>
      <c r="Q468" s="14">
        <f t="shared" si="163"/>
        <v>0</v>
      </c>
      <c r="R468" s="14">
        <f t="shared" si="164"/>
        <v>0</v>
      </c>
      <c r="S468" s="14">
        <f t="shared" si="165"/>
        <v>5</v>
      </c>
      <c r="T468" s="14">
        <f t="shared" si="166"/>
        <v>0</v>
      </c>
      <c r="U468" s="14">
        <f t="shared" si="167"/>
        <v>0</v>
      </c>
      <c r="V468" s="15">
        <f t="shared" si="168"/>
        <v>10</v>
      </c>
      <c r="W468" s="35">
        <f t="shared" si="169"/>
        <v>15</v>
      </c>
    </row>
    <row r="469" spans="1:23">
      <c r="A469" s="25">
        <v>55</v>
      </c>
      <c r="B469" s="4" t="s">
        <v>419</v>
      </c>
      <c r="C469" s="4" t="s">
        <v>478</v>
      </c>
      <c r="D469" s="26" t="s">
        <v>358</v>
      </c>
      <c r="E469" s="14"/>
      <c r="F469" s="14"/>
      <c r="G469" s="14"/>
      <c r="H469" s="14"/>
      <c r="I469" s="14"/>
      <c r="J469" s="14">
        <v>1</v>
      </c>
      <c r="K469" s="14"/>
      <c r="L469" s="14"/>
      <c r="M469" s="30">
        <v>42</v>
      </c>
      <c r="N469" s="29">
        <f t="shared" si="160"/>
        <v>0</v>
      </c>
      <c r="O469" s="14">
        <f t="shared" si="161"/>
        <v>0</v>
      </c>
      <c r="P469" s="14">
        <f t="shared" si="162"/>
        <v>0</v>
      </c>
      <c r="Q469" s="14">
        <f t="shared" si="163"/>
        <v>0</v>
      </c>
      <c r="R469" s="14">
        <f t="shared" si="164"/>
        <v>0</v>
      </c>
      <c r="S469" s="14">
        <f t="shared" si="165"/>
        <v>5</v>
      </c>
      <c r="T469" s="14">
        <f t="shared" si="166"/>
        <v>0</v>
      </c>
      <c r="U469" s="14">
        <f t="shared" si="167"/>
        <v>0</v>
      </c>
      <c r="V469" s="15">
        <f t="shared" si="168"/>
        <v>10</v>
      </c>
      <c r="W469" s="35">
        <f t="shared" si="169"/>
        <v>15</v>
      </c>
    </row>
    <row r="470" spans="1:23">
      <c r="A470" s="23">
        <v>56</v>
      </c>
      <c r="B470" s="4" t="s">
        <v>612</v>
      </c>
      <c r="C470" s="4" t="s">
        <v>613</v>
      </c>
      <c r="D470" s="26" t="s">
        <v>393</v>
      </c>
      <c r="E470" s="14"/>
      <c r="F470" s="14"/>
      <c r="G470" s="14"/>
      <c r="H470" s="14"/>
      <c r="I470" s="14"/>
      <c r="J470" s="14"/>
      <c r="K470" s="14"/>
      <c r="L470" s="14"/>
      <c r="M470" s="30">
        <v>48</v>
      </c>
      <c r="N470" s="29">
        <f t="shared" si="160"/>
        <v>0</v>
      </c>
      <c r="O470" s="14">
        <f t="shared" si="161"/>
        <v>0</v>
      </c>
      <c r="P470" s="14">
        <f t="shared" si="162"/>
        <v>0</v>
      </c>
      <c r="Q470" s="14">
        <f t="shared" si="163"/>
        <v>0</v>
      </c>
      <c r="R470" s="14">
        <f t="shared" si="164"/>
        <v>0</v>
      </c>
      <c r="S470" s="14">
        <f t="shared" si="165"/>
        <v>0</v>
      </c>
      <c r="T470" s="14">
        <f t="shared" si="166"/>
        <v>0</v>
      </c>
      <c r="U470" s="14">
        <f t="shared" si="167"/>
        <v>0</v>
      </c>
      <c r="V470" s="15">
        <f t="shared" si="168"/>
        <v>10</v>
      </c>
      <c r="W470" s="35">
        <f t="shared" si="169"/>
        <v>10</v>
      </c>
    </row>
    <row r="471" spans="1:23">
      <c r="A471" s="16"/>
    </row>
    <row r="472" spans="1:23">
      <c r="A472" s="39"/>
      <c r="B472" s="40"/>
      <c r="C472" s="40"/>
      <c r="D472" s="40"/>
      <c r="W472" s="41"/>
    </row>
    <row r="473" spans="1:23" ht="18.75">
      <c r="B473" s="85" t="s">
        <v>330</v>
      </c>
      <c r="C473" s="85"/>
      <c r="D473" s="85"/>
    </row>
    <row r="474" spans="1:23" ht="18.75">
      <c r="B474" s="54"/>
      <c r="C474" s="54"/>
      <c r="D474" s="54"/>
    </row>
    <row r="475" spans="1:23">
      <c r="A475" s="25">
        <v>1</v>
      </c>
      <c r="B475" s="4" t="s">
        <v>457</v>
      </c>
      <c r="C475" s="4" t="s">
        <v>522</v>
      </c>
      <c r="D475" s="26" t="s">
        <v>371</v>
      </c>
      <c r="E475" s="49">
        <v>29</v>
      </c>
      <c r="F475" s="49">
        <v>49</v>
      </c>
      <c r="G475" s="49">
        <v>18</v>
      </c>
      <c r="H475" s="49"/>
      <c r="I475" s="49"/>
      <c r="J475" s="49"/>
      <c r="K475" s="49"/>
      <c r="L475" s="49"/>
      <c r="M475" s="50">
        <v>59</v>
      </c>
      <c r="N475" s="29">
        <f t="shared" ref="N475:N478" si="170">E475*17</f>
        <v>493</v>
      </c>
      <c r="O475" s="14">
        <f t="shared" ref="O475:O478" si="171">F475*17</f>
        <v>833</v>
      </c>
      <c r="P475" s="14">
        <f t="shared" ref="P475:P478" si="172">IF(G475&gt;17,F475*17,F475*G475)</f>
        <v>833</v>
      </c>
      <c r="Q475" s="14">
        <f t="shared" ref="Q475:Q478" si="173">IF(H475="",0,IF(H475&gt;3,20+((H475-3)*10),0))</f>
        <v>0</v>
      </c>
      <c r="R475" s="14">
        <f t="shared" ref="R475:R478" si="174">IF(I475="",0,15)</f>
        <v>0</v>
      </c>
      <c r="S475" s="14">
        <f t="shared" ref="S475:S478" si="175">IF(J475&lt;3,J475*5,10+(J475-2)*10)</f>
        <v>0</v>
      </c>
      <c r="T475" s="14">
        <f t="shared" ref="T475:T478" si="176">K475*10</f>
        <v>0</v>
      </c>
      <c r="U475" s="14">
        <f t="shared" ref="U475:U478" si="177">IF(L475&gt;69,17,IF(L475&gt;66,15,IF(L475&gt;59,12,IF(L475&gt;49,10,0))))</f>
        <v>0</v>
      </c>
      <c r="V475" s="15">
        <f t="shared" ref="V475:V478" si="178">IF(M475="",0,IF(M475&gt;50,20,10))</f>
        <v>20</v>
      </c>
      <c r="W475" s="35">
        <f t="shared" ref="W475:W478" si="179">SUM(N475:V475)</f>
        <v>2179</v>
      </c>
    </row>
    <row r="476" spans="1:23">
      <c r="A476" s="25">
        <v>2</v>
      </c>
      <c r="B476" s="4" t="s">
        <v>626</v>
      </c>
      <c r="C476" s="4" t="s">
        <v>576</v>
      </c>
      <c r="D476" s="26" t="s">
        <v>355</v>
      </c>
      <c r="E476" s="14">
        <v>29</v>
      </c>
      <c r="F476" s="14">
        <v>40</v>
      </c>
      <c r="G476" s="14">
        <v>18</v>
      </c>
      <c r="H476" s="14"/>
      <c r="I476" s="14"/>
      <c r="J476" s="14"/>
      <c r="K476" s="14"/>
      <c r="L476" s="14"/>
      <c r="M476" s="30">
        <v>50</v>
      </c>
      <c r="N476" s="29">
        <f t="shared" si="170"/>
        <v>493</v>
      </c>
      <c r="O476" s="14">
        <f t="shared" si="171"/>
        <v>680</v>
      </c>
      <c r="P476" s="14">
        <f t="shared" si="172"/>
        <v>680</v>
      </c>
      <c r="Q476" s="14">
        <f t="shared" si="173"/>
        <v>0</v>
      </c>
      <c r="R476" s="14">
        <f t="shared" si="174"/>
        <v>0</v>
      </c>
      <c r="S476" s="14">
        <f t="shared" si="175"/>
        <v>0</v>
      </c>
      <c r="T476" s="14">
        <f t="shared" si="176"/>
        <v>0</v>
      </c>
      <c r="U476" s="14">
        <f t="shared" si="177"/>
        <v>0</v>
      </c>
      <c r="V476" s="15">
        <f t="shared" si="178"/>
        <v>10</v>
      </c>
      <c r="W476" s="35">
        <f t="shared" si="179"/>
        <v>1863</v>
      </c>
    </row>
    <row r="477" spans="1:23">
      <c r="A477" s="37">
        <v>3</v>
      </c>
      <c r="B477" s="4" t="s">
        <v>543</v>
      </c>
      <c r="C477" s="4" t="s">
        <v>459</v>
      </c>
      <c r="D477" s="26" t="s">
        <v>424</v>
      </c>
      <c r="E477" s="14">
        <v>29</v>
      </c>
      <c r="F477" s="14">
        <v>10</v>
      </c>
      <c r="G477" s="14">
        <v>15</v>
      </c>
      <c r="H477" s="14"/>
      <c r="I477" s="14"/>
      <c r="J477" s="14">
        <v>1</v>
      </c>
      <c r="K477" s="14"/>
      <c r="L477" s="14"/>
      <c r="M477" s="30">
        <v>47</v>
      </c>
      <c r="N477" s="29">
        <f t="shared" si="170"/>
        <v>493</v>
      </c>
      <c r="O477" s="14">
        <f t="shared" si="171"/>
        <v>170</v>
      </c>
      <c r="P477" s="14">
        <f t="shared" si="172"/>
        <v>150</v>
      </c>
      <c r="Q477" s="14">
        <f t="shared" si="173"/>
        <v>0</v>
      </c>
      <c r="R477" s="14">
        <f t="shared" si="174"/>
        <v>0</v>
      </c>
      <c r="S477" s="14">
        <f t="shared" si="175"/>
        <v>5</v>
      </c>
      <c r="T477" s="14">
        <f t="shared" si="176"/>
        <v>0</v>
      </c>
      <c r="U477" s="14">
        <f t="shared" si="177"/>
        <v>0</v>
      </c>
      <c r="V477" s="15">
        <f t="shared" si="178"/>
        <v>10</v>
      </c>
      <c r="W477" s="35">
        <f t="shared" si="179"/>
        <v>828</v>
      </c>
    </row>
    <row r="478" spans="1:23">
      <c r="A478" s="25">
        <v>4</v>
      </c>
      <c r="B478" s="4" t="s">
        <v>512</v>
      </c>
      <c r="C478" s="4" t="s">
        <v>458</v>
      </c>
      <c r="D478" s="26" t="s">
        <v>87</v>
      </c>
      <c r="E478" s="14">
        <v>19</v>
      </c>
      <c r="F478" s="14">
        <v>20</v>
      </c>
      <c r="G478" s="14">
        <v>4</v>
      </c>
      <c r="H478" s="14"/>
      <c r="I478" s="14"/>
      <c r="J478" s="14">
        <v>2</v>
      </c>
      <c r="K478" s="14"/>
      <c r="L478" s="14"/>
      <c r="M478" s="30">
        <v>42</v>
      </c>
      <c r="N478" s="51">
        <f t="shared" si="170"/>
        <v>323</v>
      </c>
      <c r="O478" s="49">
        <f t="shared" si="171"/>
        <v>340</v>
      </c>
      <c r="P478" s="49">
        <f t="shared" si="172"/>
        <v>80</v>
      </c>
      <c r="Q478" s="49">
        <f t="shared" si="173"/>
        <v>0</v>
      </c>
      <c r="R478" s="49">
        <f t="shared" si="174"/>
        <v>0</v>
      </c>
      <c r="S478" s="49">
        <f t="shared" si="175"/>
        <v>10</v>
      </c>
      <c r="T478" s="49">
        <f t="shared" si="176"/>
        <v>0</v>
      </c>
      <c r="U478" s="49">
        <f t="shared" si="177"/>
        <v>0</v>
      </c>
      <c r="V478" s="52">
        <f t="shared" si="178"/>
        <v>10</v>
      </c>
      <c r="W478" s="53">
        <f t="shared" si="179"/>
        <v>763</v>
      </c>
    </row>
    <row r="479" spans="1:23">
      <c r="A479" s="25">
        <v>5</v>
      </c>
      <c r="B479" s="4" t="s">
        <v>632</v>
      </c>
      <c r="C479" s="4" t="s">
        <v>633</v>
      </c>
      <c r="D479" s="26" t="s">
        <v>425</v>
      </c>
      <c r="E479" s="14">
        <v>23</v>
      </c>
      <c r="F479" s="14"/>
      <c r="G479" s="14"/>
      <c r="H479" s="14"/>
      <c r="I479" s="14" t="s">
        <v>73</v>
      </c>
      <c r="J479" s="14">
        <v>3</v>
      </c>
      <c r="K479" s="14"/>
      <c r="L479" s="14"/>
      <c r="M479" s="30">
        <v>40</v>
      </c>
      <c r="N479" s="29">
        <f t="shared" ref="N479:N480" si="180">E479*17</f>
        <v>391</v>
      </c>
      <c r="O479" s="14">
        <f t="shared" ref="O479:O480" si="181">F479*17</f>
        <v>0</v>
      </c>
      <c r="P479" s="14">
        <f t="shared" ref="P479:P480" si="182">IF(G479&gt;17,F479*17,F479*G479)</f>
        <v>0</v>
      </c>
      <c r="Q479" s="14">
        <f t="shared" ref="Q479:Q480" si="183">IF(H479="",0,IF(H479&gt;3,20+((H479-3)*10),0))</f>
        <v>0</v>
      </c>
      <c r="R479" s="14">
        <f t="shared" ref="R479:R480" si="184">IF(I479="",0,15)</f>
        <v>15</v>
      </c>
      <c r="S479" s="14">
        <f t="shared" ref="S479:S480" si="185">IF(J479&lt;3,J479*5,10+(J479-2)*10)</f>
        <v>20</v>
      </c>
      <c r="T479" s="14">
        <f t="shared" ref="T479:T480" si="186">K479*10</f>
        <v>0</v>
      </c>
      <c r="U479" s="14">
        <f t="shared" ref="U479:U480" si="187">IF(L479&gt;69,17,IF(L479&gt;66,15,IF(L479&gt;59,12,IF(L479&gt;49,10,0))))</f>
        <v>0</v>
      </c>
      <c r="V479" s="15">
        <f t="shared" ref="V479:V480" si="188">IF(M479="",0,IF(M479&gt;50,20,10))</f>
        <v>10</v>
      </c>
      <c r="W479" s="35">
        <f t="shared" ref="W479:W480" si="189">SUM(N479:V479)</f>
        <v>436</v>
      </c>
    </row>
    <row r="480" spans="1:23">
      <c r="A480" s="37">
        <v>6</v>
      </c>
      <c r="B480" s="4" t="s">
        <v>460</v>
      </c>
      <c r="C480" s="4" t="s">
        <v>465</v>
      </c>
      <c r="D480" s="26" t="s">
        <v>421</v>
      </c>
      <c r="E480" s="14">
        <v>23</v>
      </c>
      <c r="F480" s="14"/>
      <c r="G480" s="14"/>
      <c r="H480" s="14"/>
      <c r="I480" s="14"/>
      <c r="J480" s="14">
        <v>1</v>
      </c>
      <c r="K480" s="14"/>
      <c r="L480" s="14"/>
      <c r="M480" s="30">
        <v>51</v>
      </c>
      <c r="N480" s="51">
        <f t="shared" si="180"/>
        <v>391</v>
      </c>
      <c r="O480" s="49">
        <f t="shared" si="181"/>
        <v>0</v>
      </c>
      <c r="P480" s="49">
        <f t="shared" si="182"/>
        <v>0</v>
      </c>
      <c r="Q480" s="49">
        <f t="shared" si="183"/>
        <v>0</v>
      </c>
      <c r="R480" s="49">
        <f t="shared" si="184"/>
        <v>0</v>
      </c>
      <c r="S480" s="49">
        <f t="shared" si="185"/>
        <v>5</v>
      </c>
      <c r="T480" s="49">
        <f t="shared" si="186"/>
        <v>0</v>
      </c>
      <c r="U480" s="49">
        <f t="shared" si="187"/>
        <v>0</v>
      </c>
      <c r="V480" s="52">
        <f t="shared" si="188"/>
        <v>20</v>
      </c>
      <c r="W480" s="53">
        <f t="shared" si="189"/>
        <v>416</v>
      </c>
    </row>
    <row r="481" spans="1:23">
      <c r="A481" s="25">
        <v>7</v>
      </c>
      <c r="B481" s="4" t="s">
        <v>634</v>
      </c>
      <c r="C481" s="4" t="s">
        <v>598</v>
      </c>
      <c r="D481" s="26" t="s">
        <v>392</v>
      </c>
      <c r="E481" s="14">
        <v>19</v>
      </c>
      <c r="F481" s="14"/>
      <c r="G481" s="14"/>
      <c r="H481" s="14">
        <v>7</v>
      </c>
      <c r="I481" s="14" t="s">
        <v>73</v>
      </c>
      <c r="J481" s="14">
        <v>1</v>
      </c>
      <c r="K481" s="14"/>
      <c r="L481" s="14"/>
      <c r="M481" s="30">
        <v>45</v>
      </c>
      <c r="N481" s="29">
        <f t="shared" ref="N481" si="190">E481*17</f>
        <v>323</v>
      </c>
      <c r="O481" s="14">
        <f t="shared" ref="O481" si="191">F481*17</f>
        <v>0</v>
      </c>
      <c r="P481" s="14">
        <f t="shared" ref="P481" si="192">IF(G481&gt;17,F481*17,F481*G481)</f>
        <v>0</v>
      </c>
      <c r="Q481" s="14">
        <f t="shared" ref="Q481" si="193">IF(H481="",0,IF(H481&gt;3,20+((H481-3)*10),0))</f>
        <v>60</v>
      </c>
      <c r="R481" s="14">
        <f t="shared" ref="R481" si="194">IF(I481="",0,15)</f>
        <v>15</v>
      </c>
      <c r="S481" s="14">
        <f t="shared" ref="S481" si="195">IF(J481&lt;3,J481*5,10+(J481-2)*10)</f>
        <v>5</v>
      </c>
      <c r="T481" s="14">
        <f t="shared" ref="T481" si="196">K481*10</f>
        <v>0</v>
      </c>
      <c r="U481" s="14">
        <f t="shared" ref="U481" si="197">IF(L481&gt;69,17,IF(L481&gt;66,15,IF(L481&gt;59,12,IF(L481&gt;49,10,0))))</f>
        <v>0</v>
      </c>
      <c r="V481" s="15">
        <f t="shared" ref="V481" si="198">IF(M481="",0,IF(M481&gt;50,20,10))</f>
        <v>10</v>
      </c>
      <c r="W481" s="35">
        <f t="shared" ref="W481" si="199">SUM(N481:V481)</f>
        <v>413</v>
      </c>
    </row>
    <row r="482" spans="1:23">
      <c r="A482" s="25">
        <v>8</v>
      </c>
      <c r="B482" s="4" t="s">
        <v>635</v>
      </c>
      <c r="C482" s="4" t="s">
        <v>522</v>
      </c>
      <c r="D482" s="26" t="s">
        <v>356</v>
      </c>
      <c r="E482" s="14">
        <v>19</v>
      </c>
      <c r="F482" s="14"/>
      <c r="G482" s="14"/>
      <c r="H482" s="14">
        <v>4</v>
      </c>
      <c r="I482" s="14" t="s">
        <v>73</v>
      </c>
      <c r="J482" s="14">
        <v>3</v>
      </c>
      <c r="K482" s="14"/>
      <c r="L482" s="14"/>
      <c r="M482" s="30">
        <v>41</v>
      </c>
      <c r="N482" s="29">
        <f t="shared" ref="N482" si="200">E482*17</f>
        <v>323</v>
      </c>
      <c r="O482" s="14">
        <f t="shared" ref="O482" si="201">F482*17</f>
        <v>0</v>
      </c>
      <c r="P482" s="14">
        <f t="shared" ref="P482" si="202">IF(G482&gt;17,F482*17,F482*G482)</f>
        <v>0</v>
      </c>
      <c r="Q482" s="14">
        <f t="shared" ref="Q482" si="203">IF(H482="",0,IF(H482&gt;3,20+((H482-3)*10),0))</f>
        <v>30</v>
      </c>
      <c r="R482" s="14">
        <f t="shared" ref="R482" si="204">IF(I482="",0,15)</f>
        <v>15</v>
      </c>
      <c r="S482" s="14">
        <f t="shared" ref="S482" si="205">IF(J482&lt;3,J482*5,10+(J482-2)*10)</f>
        <v>20</v>
      </c>
      <c r="T482" s="14">
        <f t="shared" ref="T482" si="206">K482*10</f>
        <v>0</v>
      </c>
      <c r="U482" s="14">
        <f t="shared" ref="U482" si="207">IF(L482&gt;69,17,IF(L482&gt;66,15,IF(L482&gt;59,12,IF(L482&gt;49,10,0))))</f>
        <v>0</v>
      </c>
      <c r="V482" s="15">
        <f t="shared" ref="V482" si="208">IF(M482="",0,IF(M482&gt;50,20,10))</f>
        <v>10</v>
      </c>
      <c r="W482" s="35">
        <f t="shared" ref="W482" si="209">SUM(N482:V482)</f>
        <v>398</v>
      </c>
    </row>
    <row r="483" spans="1:23">
      <c r="A483" s="37">
        <v>9</v>
      </c>
      <c r="B483" s="4" t="s">
        <v>460</v>
      </c>
      <c r="C483" s="4" t="s">
        <v>546</v>
      </c>
      <c r="D483" s="26" t="s">
        <v>365</v>
      </c>
      <c r="E483" s="14">
        <v>19</v>
      </c>
      <c r="F483" s="14"/>
      <c r="G483" s="14"/>
      <c r="H483" s="14">
        <v>4</v>
      </c>
      <c r="I483" s="14"/>
      <c r="J483" s="14"/>
      <c r="K483" s="14"/>
      <c r="L483" s="14"/>
      <c r="M483" s="30">
        <v>46</v>
      </c>
      <c r="N483" s="29">
        <f t="shared" ref="N483" si="210">E483*17</f>
        <v>323</v>
      </c>
      <c r="O483" s="14">
        <f t="shared" ref="O483" si="211">F483*17</f>
        <v>0</v>
      </c>
      <c r="P483" s="14">
        <f t="shared" ref="P483" si="212">IF(G483&gt;17,F483*17,F483*G483)</f>
        <v>0</v>
      </c>
      <c r="Q483" s="14">
        <f t="shared" ref="Q483" si="213">IF(H483="",0,IF(H483&gt;3,20+((H483-3)*10),0))</f>
        <v>30</v>
      </c>
      <c r="R483" s="14">
        <f t="shared" ref="R483" si="214">IF(I483="",0,15)</f>
        <v>0</v>
      </c>
      <c r="S483" s="14">
        <f t="shared" ref="S483" si="215">IF(J483&lt;3,J483*5,10+(J483-2)*10)</f>
        <v>0</v>
      </c>
      <c r="T483" s="14">
        <f t="shared" ref="T483" si="216">K483*10</f>
        <v>0</v>
      </c>
      <c r="U483" s="14">
        <f t="shared" ref="U483" si="217">IF(L483&gt;69,17,IF(L483&gt;66,15,IF(L483&gt;59,12,IF(L483&gt;49,10,0))))</f>
        <v>0</v>
      </c>
      <c r="V483" s="15">
        <f t="shared" ref="V483" si="218">IF(M483="",0,IF(M483&gt;50,20,10))</f>
        <v>10</v>
      </c>
      <c r="W483" s="35">
        <f t="shared" ref="W483" si="219">SUM(N483:V483)</f>
        <v>363</v>
      </c>
    </row>
    <row r="484" spans="1:23">
      <c r="A484" s="25">
        <v>10</v>
      </c>
      <c r="B484" s="4" t="s">
        <v>516</v>
      </c>
      <c r="C484" s="4" t="s">
        <v>459</v>
      </c>
      <c r="D484" s="26" t="s">
        <v>423</v>
      </c>
      <c r="E484" s="14">
        <v>19</v>
      </c>
      <c r="F484" s="14"/>
      <c r="G484" s="14"/>
      <c r="H484" s="14"/>
      <c r="I484" s="14" t="s">
        <v>73</v>
      </c>
      <c r="J484" s="14">
        <v>2</v>
      </c>
      <c r="K484" s="14"/>
      <c r="L484" s="14"/>
      <c r="M484" s="30">
        <v>45</v>
      </c>
      <c r="N484" s="29">
        <f t="shared" ref="N484" si="220">E484*17</f>
        <v>323</v>
      </c>
      <c r="O484" s="14">
        <f t="shared" ref="O484" si="221">F484*17</f>
        <v>0</v>
      </c>
      <c r="P484" s="14">
        <f t="shared" ref="P484" si="222">IF(G484&gt;17,F484*17,F484*G484)</f>
        <v>0</v>
      </c>
      <c r="Q484" s="14">
        <f t="shared" ref="Q484" si="223">IF(H484="",0,IF(H484&gt;3,20+((H484-3)*10),0))</f>
        <v>0</v>
      </c>
      <c r="R484" s="14">
        <f t="shared" ref="R484" si="224">IF(I484="",0,15)</f>
        <v>15</v>
      </c>
      <c r="S484" s="14">
        <f t="shared" ref="S484" si="225">IF(J484&lt;3,J484*5,10+(J484-2)*10)</f>
        <v>10</v>
      </c>
      <c r="T484" s="14">
        <f t="shared" ref="T484" si="226">K484*10</f>
        <v>0</v>
      </c>
      <c r="U484" s="14">
        <f t="shared" ref="U484" si="227">IF(L484&gt;69,17,IF(L484&gt;66,15,IF(L484&gt;59,12,IF(L484&gt;49,10,0))))</f>
        <v>0</v>
      </c>
      <c r="V484" s="15">
        <f t="shared" ref="V484" si="228">IF(M484="",0,IF(M484&gt;50,20,10))</f>
        <v>10</v>
      </c>
      <c r="W484" s="35">
        <f t="shared" ref="W484" si="229">SUM(N484:V484)</f>
        <v>358</v>
      </c>
    </row>
    <row r="485" spans="1:23">
      <c r="A485" s="25">
        <v>11</v>
      </c>
      <c r="B485" s="4" t="s">
        <v>479</v>
      </c>
      <c r="C485" s="4" t="s">
        <v>513</v>
      </c>
      <c r="D485" s="26" t="s">
        <v>358</v>
      </c>
      <c r="E485" s="14">
        <v>19</v>
      </c>
      <c r="F485" s="14"/>
      <c r="G485" s="14"/>
      <c r="H485" s="14"/>
      <c r="I485" s="14"/>
      <c r="J485" s="14">
        <v>2</v>
      </c>
      <c r="K485" s="14"/>
      <c r="L485" s="14"/>
      <c r="M485" s="30">
        <v>26</v>
      </c>
      <c r="N485" s="29">
        <f t="shared" ref="N485" si="230">E485*17</f>
        <v>323</v>
      </c>
      <c r="O485" s="14">
        <f t="shared" ref="O485" si="231">F485*17</f>
        <v>0</v>
      </c>
      <c r="P485" s="14">
        <f t="shared" ref="P485" si="232">IF(G485&gt;17,F485*17,F485*G485)</f>
        <v>0</v>
      </c>
      <c r="Q485" s="14">
        <f t="shared" ref="Q485" si="233">IF(H485="",0,IF(H485&gt;3,20+((H485-3)*10),0))</f>
        <v>0</v>
      </c>
      <c r="R485" s="14">
        <f t="shared" ref="R485" si="234">IF(I485="",0,15)</f>
        <v>0</v>
      </c>
      <c r="S485" s="14">
        <f t="shared" ref="S485" si="235">IF(J485&lt;3,J485*5,10+(J485-2)*10)</f>
        <v>10</v>
      </c>
      <c r="T485" s="14">
        <f t="shared" ref="T485" si="236">K485*10</f>
        <v>0</v>
      </c>
      <c r="U485" s="14">
        <f t="shared" ref="U485" si="237">IF(L485&gt;69,17,IF(L485&gt;66,15,IF(L485&gt;59,12,IF(L485&gt;49,10,0))))</f>
        <v>0</v>
      </c>
      <c r="V485" s="15">
        <f t="shared" ref="V485" si="238">IF(M485="",0,IF(M485&gt;50,20,10))</f>
        <v>10</v>
      </c>
      <c r="W485" s="35">
        <f t="shared" ref="W485" si="239">SUM(N485:V485)</f>
        <v>343</v>
      </c>
    </row>
    <row r="486" spans="1:23">
      <c r="A486" s="37">
        <v>12</v>
      </c>
      <c r="B486" s="4" t="s">
        <v>629</v>
      </c>
      <c r="C486" s="4" t="s">
        <v>506</v>
      </c>
      <c r="D486" s="26" t="s">
        <v>358</v>
      </c>
      <c r="E486" s="14">
        <v>17</v>
      </c>
      <c r="F486" s="14"/>
      <c r="G486" s="14"/>
      <c r="H486" s="14"/>
      <c r="I486" s="14"/>
      <c r="J486" s="14">
        <v>2</v>
      </c>
      <c r="K486" s="14"/>
      <c r="L486" s="14"/>
      <c r="M486" s="30">
        <v>46</v>
      </c>
      <c r="N486" s="29">
        <f t="shared" ref="N486:N487" si="240">E486*17</f>
        <v>289</v>
      </c>
      <c r="O486" s="14">
        <f t="shared" ref="O486:O487" si="241">F486*17</f>
        <v>0</v>
      </c>
      <c r="P486" s="14">
        <f t="shared" ref="P486:P487" si="242">IF(G486&gt;17,F486*17,F486*G486)</f>
        <v>0</v>
      </c>
      <c r="Q486" s="14">
        <f t="shared" ref="Q486:Q487" si="243">IF(H486="",0,IF(H486&gt;3,20+((H486-3)*10),0))</f>
        <v>0</v>
      </c>
      <c r="R486" s="14">
        <f t="shared" ref="R486:R487" si="244">IF(I486="",0,15)</f>
        <v>0</v>
      </c>
      <c r="S486" s="14">
        <f t="shared" ref="S486:S487" si="245">IF(J486&lt;3,J486*5,10+(J486-2)*10)</f>
        <v>10</v>
      </c>
      <c r="T486" s="14">
        <f t="shared" ref="T486:T487" si="246">K486*10</f>
        <v>0</v>
      </c>
      <c r="U486" s="14">
        <f t="shared" ref="U486:U487" si="247">IF(L486&gt;69,17,IF(L486&gt;66,15,IF(L486&gt;59,12,IF(L486&gt;49,10,0))))</f>
        <v>0</v>
      </c>
      <c r="V486" s="15">
        <f t="shared" ref="V486:V487" si="248">IF(M486="",0,IF(M486&gt;50,20,10))</f>
        <v>10</v>
      </c>
      <c r="W486" s="35">
        <f t="shared" ref="W486:W487" si="249">SUM(N486:V486)</f>
        <v>309</v>
      </c>
    </row>
    <row r="487" spans="1:23">
      <c r="A487" s="25">
        <v>13</v>
      </c>
      <c r="B487" s="4" t="s">
        <v>522</v>
      </c>
      <c r="C487" s="4" t="s">
        <v>546</v>
      </c>
      <c r="D487" s="26" t="s">
        <v>137</v>
      </c>
      <c r="E487" s="14">
        <v>9</v>
      </c>
      <c r="F487" s="14"/>
      <c r="G487" s="14"/>
      <c r="H487" s="14">
        <v>5</v>
      </c>
      <c r="I487" s="14"/>
      <c r="J487" s="14">
        <v>5</v>
      </c>
      <c r="K487" s="14"/>
      <c r="L487" s="14"/>
      <c r="M487" s="30">
        <v>36</v>
      </c>
      <c r="N487" s="29">
        <f t="shared" si="240"/>
        <v>153</v>
      </c>
      <c r="O487" s="14">
        <f t="shared" si="241"/>
        <v>0</v>
      </c>
      <c r="P487" s="14">
        <f t="shared" si="242"/>
        <v>0</v>
      </c>
      <c r="Q487" s="14">
        <f t="shared" si="243"/>
        <v>40</v>
      </c>
      <c r="R487" s="14">
        <f t="shared" si="244"/>
        <v>0</v>
      </c>
      <c r="S487" s="14">
        <f t="shared" si="245"/>
        <v>40</v>
      </c>
      <c r="T487" s="14">
        <f t="shared" si="246"/>
        <v>0</v>
      </c>
      <c r="U487" s="14">
        <f t="shared" si="247"/>
        <v>0</v>
      </c>
      <c r="V487" s="15">
        <f t="shared" si="248"/>
        <v>10</v>
      </c>
      <c r="W487" s="35">
        <f t="shared" si="249"/>
        <v>243</v>
      </c>
    </row>
    <row r="488" spans="1:23">
      <c r="A488" s="39"/>
      <c r="B488" s="40"/>
      <c r="C488" s="40"/>
      <c r="D488" s="40"/>
      <c r="W488" s="41"/>
    </row>
    <row r="489" spans="1:23">
      <c r="A489" s="39"/>
      <c r="B489" s="40"/>
      <c r="C489" s="40"/>
      <c r="D489" s="40"/>
      <c r="W489" s="41"/>
    </row>
    <row r="490" spans="1:23">
      <c r="R490" s="16" t="s">
        <v>335</v>
      </c>
    </row>
    <row r="492" spans="1:23">
      <c r="R492" s="16" t="s">
        <v>334</v>
      </c>
    </row>
    <row r="525" spans="1:23" ht="15.75">
      <c r="A525" s="110"/>
      <c r="B525" s="13" t="s">
        <v>16</v>
      </c>
      <c r="C525" s="13"/>
      <c r="D525" s="113" t="s">
        <v>17</v>
      </c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5" t="s">
        <v>0</v>
      </c>
      <c r="T525" s="115"/>
      <c r="U525" s="115"/>
      <c r="V525" s="115"/>
      <c r="W525" s="115"/>
    </row>
    <row r="526" spans="1:23" ht="35.25" customHeight="1">
      <c r="A526" s="111"/>
      <c r="B526" s="116" t="s">
        <v>18</v>
      </c>
      <c r="C526" s="117"/>
      <c r="D526" s="118" t="s">
        <v>329</v>
      </c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20" t="s">
        <v>341</v>
      </c>
      <c r="T526" s="120"/>
      <c r="U526" s="120"/>
      <c r="V526" s="120"/>
      <c r="W526" s="120"/>
    </row>
    <row r="527" spans="1:23">
      <c r="A527" s="111"/>
      <c r="B527" s="116" t="s">
        <v>49</v>
      </c>
      <c r="C527" s="117"/>
      <c r="D527" s="121" t="s">
        <v>31</v>
      </c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5" t="s">
        <v>46</v>
      </c>
      <c r="T527" s="125"/>
      <c r="U527" s="125"/>
      <c r="V527" s="125"/>
      <c r="W527" s="125"/>
    </row>
    <row r="528" spans="1:23" ht="15.75" thickBot="1">
      <c r="A528" s="112"/>
      <c r="B528" s="126" t="s">
        <v>340</v>
      </c>
      <c r="C528" s="127"/>
      <c r="D528" s="123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8" t="s">
        <v>51</v>
      </c>
      <c r="T528" s="128"/>
      <c r="U528" s="128"/>
      <c r="V528" s="128"/>
      <c r="W528" s="128"/>
    </row>
    <row r="529" spans="1:23">
      <c r="A529" s="102" t="s">
        <v>1</v>
      </c>
      <c r="B529" s="104" t="s">
        <v>2</v>
      </c>
      <c r="C529" s="104" t="s">
        <v>3</v>
      </c>
      <c r="D529" s="107" t="s">
        <v>4</v>
      </c>
      <c r="E529" s="86" t="s">
        <v>6</v>
      </c>
      <c r="F529" s="87"/>
      <c r="G529" s="87"/>
      <c r="H529" s="87"/>
      <c r="I529" s="87"/>
      <c r="J529" s="87"/>
      <c r="K529" s="87"/>
      <c r="L529" s="87"/>
      <c r="M529" s="88"/>
      <c r="N529" s="89" t="s">
        <v>7</v>
      </c>
      <c r="O529" s="90"/>
      <c r="P529" s="90"/>
      <c r="Q529" s="90"/>
      <c r="R529" s="90"/>
      <c r="S529" s="90"/>
      <c r="T529" s="90"/>
      <c r="U529" s="90"/>
      <c r="V529" s="90"/>
      <c r="W529" s="91" t="s">
        <v>20</v>
      </c>
    </row>
    <row r="530" spans="1:23" ht="147">
      <c r="A530" s="102"/>
      <c r="B530" s="105"/>
      <c r="C530" s="105"/>
      <c r="D530" s="108"/>
      <c r="E530" s="1" t="s">
        <v>346</v>
      </c>
      <c r="F530" s="1" t="s">
        <v>345</v>
      </c>
      <c r="G530" s="1" t="s">
        <v>33</v>
      </c>
      <c r="H530" s="2" t="s">
        <v>21</v>
      </c>
      <c r="I530" s="2" t="s">
        <v>22</v>
      </c>
      <c r="J530" s="2" t="s">
        <v>23</v>
      </c>
      <c r="K530" s="2" t="s">
        <v>28</v>
      </c>
      <c r="L530" s="2" t="s">
        <v>29</v>
      </c>
      <c r="M530" s="31" t="s">
        <v>30</v>
      </c>
      <c r="N530" s="94" t="s">
        <v>39</v>
      </c>
      <c r="O530" s="96" t="s">
        <v>45</v>
      </c>
      <c r="P530" s="96" t="s">
        <v>40</v>
      </c>
      <c r="Q530" s="96" t="s">
        <v>8</v>
      </c>
      <c r="R530" s="96" t="s">
        <v>9</v>
      </c>
      <c r="S530" s="96" t="s">
        <v>10</v>
      </c>
      <c r="T530" s="98" t="s">
        <v>11</v>
      </c>
      <c r="U530" s="98" t="s">
        <v>25</v>
      </c>
      <c r="V530" s="100" t="s">
        <v>26</v>
      </c>
      <c r="W530" s="92"/>
    </row>
    <row r="531" spans="1:23" ht="15.75" thickBot="1">
      <c r="A531" s="103"/>
      <c r="B531" s="106"/>
      <c r="C531" s="106"/>
      <c r="D531" s="109"/>
      <c r="E531" s="21" t="s">
        <v>37</v>
      </c>
      <c r="F531" s="21" t="s">
        <v>38</v>
      </c>
      <c r="G531" s="21" t="s">
        <v>36</v>
      </c>
      <c r="H531" s="22" t="s">
        <v>12</v>
      </c>
      <c r="I531" s="22" t="s">
        <v>13</v>
      </c>
      <c r="J531" s="22" t="s">
        <v>14</v>
      </c>
      <c r="K531" s="22" t="s">
        <v>15</v>
      </c>
      <c r="L531" s="22" t="s">
        <v>24</v>
      </c>
      <c r="M531" s="32" t="s">
        <v>27</v>
      </c>
      <c r="N531" s="95"/>
      <c r="O531" s="97"/>
      <c r="P531" s="97"/>
      <c r="Q531" s="97"/>
      <c r="R531" s="97"/>
      <c r="S531" s="97"/>
      <c r="T531" s="99"/>
      <c r="U531" s="99"/>
      <c r="V531" s="101"/>
      <c r="W531" s="93"/>
    </row>
    <row r="532" spans="1:23">
      <c r="A532" s="23">
        <v>1</v>
      </c>
      <c r="B532" s="4" t="s">
        <v>512</v>
      </c>
      <c r="C532" s="4" t="s">
        <v>633</v>
      </c>
      <c r="D532" s="26" t="s">
        <v>437</v>
      </c>
      <c r="E532" s="14">
        <v>29</v>
      </c>
      <c r="F532" s="14">
        <v>148</v>
      </c>
      <c r="G532" s="14">
        <v>15</v>
      </c>
      <c r="H532" s="14"/>
      <c r="I532" s="14"/>
      <c r="J532" s="14"/>
      <c r="K532" s="14"/>
      <c r="L532" s="14"/>
      <c r="M532" s="30">
        <v>50</v>
      </c>
      <c r="N532" s="27">
        <f t="shared" ref="N532:N563" si="250">E532*17</f>
        <v>493</v>
      </c>
      <c r="O532" s="19">
        <f t="shared" ref="O532:O563" si="251">F532*17</f>
        <v>2516</v>
      </c>
      <c r="P532" s="19">
        <f t="shared" ref="P532:P563" si="252">IF(G532&gt;17,F532*17,F532*G532)</f>
        <v>2220</v>
      </c>
      <c r="Q532" s="19">
        <f t="shared" ref="Q532:Q563" si="253">IF(H532="",0,IF(H532&gt;3,20+((H532-3)*10),0))</f>
        <v>0</v>
      </c>
      <c r="R532" s="19">
        <f t="shared" ref="R532:R563" si="254">IF(I532="",0,15)</f>
        <v>0</v>
      </c>
      <c r="S532" s="19">
        <f t="shared" ref="S532:S563" si="255">IF(J532&lt;3,J532*5,10+(J532-2)*10)</f>
        <v>0</v>
      </c>
      <c r="T532" s="19">
        <f t="shared" ref="T532:T563" si="256">K532*10</f>
        <v>0</v>
      </c>
      <c r="U532" s="19">
        <f t="shared" ref="U532:U563" si="257">IF(L532&gt;69,17,IF(L532&gt;66,15,IF(L532&gt;59,12,IF(L532&gt;49,10,0))))</f>
        <v>0</v>
      </c>
      <c r="V532" s="20">
        <f t="shared" ref="V532:V563" si="258">IF(M532="",0,IF(M532&gt;50,20,10))</f>
        <v>10</v>
      </c>
      <c r="W532" s="34">
        <f t="shared" ref="W532:W563" si="259">SUM(N532:V532)</f>
        <v>5239</v>
      </c>
    </row>
    <row r="533" spans="1:23">
      <c r="A533" s="25">
        <v>2</v>
      </c>
      <c r="B533" s="4" t="s">
        <v>520</v>
      </c>
      <c r="C533" s="4" t="s">
        <v>458</v>
      </c>
      <c r="D533" s="26" t="s">
        <v>104</v>
      </c>
      <c r="E533" s="14">
        <v>29</v>
      </c>
      <c r="F533" s="14">
        <v>139</v>
      </c>
      <c r="G533" s="14">
        <v>10</v>
      </c>
      <c r="H533" s="14">
        <v>4</v>
      </c>
      <c r="I533" s="14"/>
      <c r="J533" s="14">
        <v>2</v>
      </c>
      <c r="K533" s="14"/>
      <c r="L533" s="14"/>
      <c r="M533" s="30">
        <v>42</v>
      </c>
      <c r="N533" s="29">
        <f t="shared" si="250"/>
        <v>493</v>
      </c>
      <c r="O533" s="14">
        <f t="shared" si="251"/>
        <v>2363</v>
      </c>
      <c r="P533" s="14">
        <f t="shared" si="252"/>
        <v>1390</v>
      </c>
      <c r="Q533" s="14">
        <f t="shared" si="253"/>
        <v>30</v>
      </c>
      <c r="R533" s="14">
        <f t="shared" si="254"/>
        <v>0</v>
      </c>
      <c r="S533" s="14">
        <f t="shared" si="255"/>
        <v>10</v>
      </c>
      <c r="T533" s="14">
        <f t="shared" si="256"/>
        <v>0</v>
      </c>
      <c r="U533" s="14">
        <f t="shared" si="257"/>
        <v>0</v>
      </c>
      <c r="V533" s="15">
        <f t="shared" si="258"/>
        <v>10</v>
      </c>
      <c r="W533" s="35">
        <f t="shared" si="259"/>
        <v>4296</v>
      </c>
    </row>
    <row r="534" spans="1:23">
      <c r="A534" s="23">
        <v>3</v>
      </c>
      <c r="B534" s="18" t="s">
        <v>640</v>
      </c>
      <c r="C534" s="18" t="s">
        <v>641</v>
      </c>
      <c r="D534" s="24" t="s">
        <v>388</v>
      </c>
      <c r="E534" s="14">
        <v>29</v>
      </c>
      <c r="F534" s="14">
        <v>158</v>
      </c>
      <c r="G534" s="14">
        <v>4</v>
      </c>
      <c r="H534" s="14"/>
      <c r="I534" s="14"/>
      <c r="J534" s="14"/>
      <c r="K534" s="14"/>
      <c r="L534" s="14"/>
      <c r="M534" s="30">
        <v>63</v>
      </c>
      <c r="N534" s="27">
        <f t="shared" si="250"/>
        <v>493</v>
      </c>
      <c r="O534" s="19">
        <f t="shared" si="251"/>
        <v>2686</v>
      </c>
      <c r="P534" s="19">
        <f t="shared" si="252"/>
        <v>632</v>
      </c>
      <c r="Q534" s="19">
        <f t="shared" si="253"/>
        <v>0</v>
      </c>
      <c r="R534" s="19">
        <f t="shared" si="254"/>
        <v>0</v>
      </c>
      <c r="S534" s="19">
        <f t="shared" si="255"/>
        <v>0</v>
      </c>
      <c r="T534" s="19">
        <f t="shared" si="256"/>
        <v>0</v>
      </c>
      <c r="U534" s="19">
        <f t="shared" si="257"/>
        <v>0</v>
      </c>
      <c r="V534" s="20">
        <f t="shared" si="258"/>
        <v>20</v>
      </c>
      <c r="W534" s="34">
        <f t="shared" si="259"/>
        <v>3831</v>
      </c>
    </row>
    <row r="535" spans="1:23">
      <c r="A535" s="25">
        <v>4</v>
      </c>
      <c r="B535" s="4" t="s">
        <v>461</v>
      </c>
      <c r="C535" s="4" t="s">
        <v>484</v>
      </c>
      <c r="D535" s="26" t="s">
        <v>355</v>
      </c>
      <c r="E535" s="14">
        <v>29</v>
      </c>
      <c r="F535" s="14">
        <v>88</v>
      </c>
      <c r="G535" s="14">
        <v>14</v>
      </c>
      <c r="H535" s="14"/>
      <c r="I535" s="14"/>
      <c r="J535" s="14"/>
      <c r="K535" s="14"/>
      <c r="L535" s="14"/>
      <c r="M535" s="30">
        <v>54</v>
      </c>
      <c r="N535" s="29">
        <f t="shared" si="250"/>
        <v>493</v>
      </c>
      <c r="O535" s="14">
        <f t="shared" si="251"/>
        <v>1496</v>
      </c>
      <c r="P535" s="14">
        <f t="shared" si="252"/>
        <v>1232</v>
      </c>
      <c r="Q535" s="14">
        <f t="shared" si="253"/>
        <v>0</v>
      </c>
      <c r="R535" s="14">
        <f t="shared" si="254"/>
        <v>0</v>
      </c>
      <c r="S535" s="14">
        <f t="shared" si="255"/>
        <v>0</v>
      </c>
      <c r="T535" s="14">
        <f t="shared" si="256"/>
        <v>0</v>
      </c>
      <c r="U535" s="14">
        <f t="shared" si="257"/>
        <v>0</v>
      </c>
      <c r="V535" s="15">
        <f t="shared" si="258"/>
        <v>20</v>
      </c>
      <c r="W535" s="35">
        <f t="shared" si="259"/>
        <v>3241</v>
      </c>
    </row>
    <row r="536" spans="1:23">
      <c r="A536" s="23">
        <v>5</v>
      </c>
      <c r="B536" s="4" t="s">
        <v>459</v>
      </c>
      <c r="C536" s="4" t="s">
        <v>443</v>
      </c>
      <c r="D536" s="26" t="s">
        <v>364</v>
      </c>
      <c r="E536" s="14">
        <v>29</v>
      </c>
      <c r="F536" s="14">
        <v>85</v>
      </c>
      <c r="G536" s="14">
        <v>11</v>
      </c>
      <c r="H536" s="14"/>
      <c r="I536" s="14"/>
      <c r="J536" s="14"/>
      <c r="K536" s="14"/>
      <c r="L536" s="14"/>
      <c r="M536" s="30">
        <v>47</v>
      </c>
      <c r="N536" s="29">
        <f t="shared" si="250"/>
        <v>493</v>
      </c>
      <c r="O536" s="14">
        <f t="shared" si="251"/>
        <v>1445</v>
      </c>
      <c r="P536" s="14">
        <f t="shared" si="252"/>
        <v>935</v>
      </c>
      <c r="Q536" s="14">
        <f t="shared" si="253"/>
        <v>0</v>
      </c>
      <c r="R536" s="14">
        <f t="shared" si="254"/>
        <v>0</v>
      </c>
      <c r="S536" s="14">
        <f t="shared" si="255"/>
        <v>0</v>
      </c>
      <c r="T536" s="14">
        <f t="shared" si="256"/>
        <v>0</v>
      </c>
      <c r="U536" s="14">
        <f t="shared" si="257"/>
        <v>0</v>
      </c>
      <c r="V536" s="15">
        <f t="shared" si="258"/>
        <v>10</v>
      </c>
      <c r="W536" s="35">
        <f t="shared" si="259"/>
        <v>2883</v>
      </c>
    </row>
    <row r="537" spans="1:23" ht="15" customHeight="1">
      <c r="A537" s="25">
        <v>6</v>
      </c>
      <c r="B537" s="4" t="s">
        <v>457</v>
      </c>
      <c r="C537" s="4" t="s">
        <v>459</v>
      </c>
      <c r="D537" s="26" t="s">
        <v>137</v>
      </c>
      <c r="E537" s="49">
        <v>29</v>
      </c>
      <c r="F537" s="49">
        <v>83</v>
      </c>
      <c r="G537" s="49">
        <v>11</v>
      </c>
      <c r="H537" s="49"/>
      <c r="I537" s="49"/>
      <c r="J537" s="49"/>
      <c r="K537" s="49"/>
      <c r="L537" s="49"/>
      <c r="M537" s="50">
        <v>56</v>
      </c>
      <c r="N537" s="29">
        <f t="shared" si="250"/>
        <v>493</v>
      </c>
      <c r="O537" s="14">
        <f t="shared" si="251"/>
        <v>1411</v>
      </c>
      <c r="P537" s="14">
        <f t="shared" si="252"/>
        <v>913</v>
      </c>
      <c r="Q537" s="14">
        <f t="shared" si="253"/>
        <v>0</v>
      </c>
      <c r="R537" s="14">
        <f t="shared" si="254"/>
        <v>0</v>
      </c>
      <c r="S537" s="14">
        <f t="shared" si="255"/>
        <v>0</v>
      </c>
      <c r="T537" s="14">
        <f t="shared" si="256"/>
        <v>0</v>
      </c>
      <c r="U537" s="14">
        <f t="shared" si="257"/>
        <v>0</v>
      </c>
      <c r="V537" s="15">
        <f t="shared" si="258"/>
        <v>20</v>
      </c>
      <c r="W537" s="35">
        <f t="shared" si="259"/>
        <v>2837</v>
      </c>
    </row>
    <row r="538" spans="1:23">
      <c r="A538" s="23">
        <v>7</v>
      </c>
      <c r="B538" s="4" t="s">
        <v>479</v>
      </c>
      <c r="C538" s="4" t="s">
        <v>445</v>
      </c>
      <c r="D538" s="26" t="s">
        <v>355</v>
      </c>
      <c r="E538" s="14">
        <v>19</v>
      </c>
      <c r="F538" s="14">
        <v>59</v>
      </c>
      <c r="G538" s="14">
        <v>18</v>
      </c>
      <c r="H538" s="14">
        <v>4</v>
      </c>
      <c r="I538" s="14"/>
      <c r="J538" s="14"/>
      <c r="K538" s="14"/>
      <c r="L538" s="14"/>
      <c r="M538" s="30">
        <v>65</v>
      </c>
      <c r="N538" s="29">
        <f t="shared" si="250"/>
        <v>323</v>
      </c>
      <c r="O538" s="14">
        <f t="shared" si="251"/>
        <v>1003</v>
      </c>
      <c r="P538" s="14">
        <f t="shared" si="252"/>
        <v>1003</v>
      </c>
      <c r="Q538" s="14">
        <f t="shared" si="253"/>
        <v>30</v>
      </c>
      <c r="R538" s="14">
        <f t="shared" si="254"/>
        <v>0</v>
      </c>
      <c r="S538" s="14">
        <f t="shared" si="255"/>
        <v>0</v>
      </c>
      <c r="T538" s="14">
        <f t="shared" si="256"/>
        <v>0</v>
      </c>
      <c r="U538" s="14">
        <f t="shared" si="257"/>
        <v>0</v>
      </c>
      <c r="V538" s="15">
        <f t="shared" si="258"/>
        <v>20</v>
      </c>
      <c r="W538" s="35">
        <f t="shared" si="259"/>
        <v>2379</v>
      </c>
    </row>
    <row r="539" spans="1:23">
      <c r="A539" s="25">
        <v>8</v>
      </c>
      <c r="B539" s="4" t="s">
        <v>642</v>
      </c>
      <c r="C539" s="4" t="s">
        <v>643</v>
      </c>
      <c r="D539" s="26" t="s">
        <v>366</v>
      </c>
      <c r="E539" s="14">
        <v>29</v>
      </c>
      <c r="F539" s="14">
        <v>51</v>
      </c>
      <c r="G539" s="14">
        <v>14</v>
      </c>
      <c r="H539" s="14"/>
      <c r="I539" s="14"/>
      <c r="J539" s="14"/>
      <c r="K539" s="14">
        <v>2</v>
      </c>
      <c r="L539" s="14"/>
      <c r="M539" s="30">
        <v>49</v>
      </c>
      <c r="N539" s="29">
        <f t="shared" si="250"/>
        <v>493</v>
      </c>
      <c r="O539" s="14">
        <f t="shared" si="251"/>
        <v>867</v>
      </c>
      <c r="P539" s="14">
        <f t="shared" si="252"/>
        <v>714</v>
      </c>
      <c r="Q539" s="14">
        <f t="shared" si="253"/>
        <v>0</v>
      </c>
      <c r="R539" s="14">
        <f t="shared" si="254"/>
        <v>0</v>
      </c>
      <c r="S539" s="14">
        <f t="shared" si="255"/>
        <v>0</v>
      </c>
      <c r="T539" s="14">
        <f t="shared" si="256"/>
        <v>20</v>
      </c>
      <c r="U539" s="14">
        <f t="shared" si="257"/>
        <v>0</v>
      </c>
      <c r="V539" s="15">
        <f t="shared" si="258"/>
        <v>10</v>
      </c>
      <c r="W539" s="35">
        <f t="shared" si="259"/>
        <v>2104</v>
      </c>
    </row>
    <row r="540" spans="1:23">
      <c r="A540" s="23">
        <v>9</v>
      </c>
      <c r="B540" s="4" t="s">
        <v>477</v>
      </c>
      <c r="C540" s="4" t="s">
        <v>478</v>
      </c>
      <c r="D540" s="26" t="s">
        <v>358</v>
      </c>
      <c r="E540" s="14">
        <v>29</v>
      </c>
      <c r="F540" s="14">
        <v>40</v>
      </c>
      <c r="G540" s="14">
        <v>18</v>
      </c>
      <c r="H540" s="14"/>
      <c r="I540" s="14"/>
      <c r="J540" s="14"/>
      <c r="K540" s="14"/>
      <c r="L540" s="14"/>
      <c r="M540" s="30">
        <v>47</v>
      </c>
      <c r="N540" s="29">
        <f t="shared" si="250"/>
        <v>493</v>
      </c>
      <c r="O540" s="14">
        <f t="shared" si="251"/>
        <v>680</v>
      </c>
      <c r="P540" s="14">
        <f t="shared" si="252"/>
        <v>680</v>
      </c>
      <c r="Q540" s="14">
        <f t="shared" si="253"/>
        <v>0</v>
      </c>
      <c r="R540" s="14">
        <f t="shared" si="254"/>
        <v>0</v>
      </c>
      <c r="S540" s="14">
        <f t="shared" si="255"/>
        <v>0</v>
      </c>
      <c r="T540" s="14">
        <f t="shared" si="256"/>
        <v>0</v>
      </c>
      <c r="U540" s="14">
        <f t="shared" si="257"/>
        <v>0</v>
      </c>
      <c r="V540" s="15">
        <f t="shared" si="258"/>
        <v>10</v>
      </c>
      <c r="W540" s="35">
        <f t="shared" si="259"/>
        <v>1863</v>
      </c>
    </row>
    <row r="541" spans="1:23">
      <c r="A541" s="25">
        <v>10</v>
      </c>
      <c r="B541" s="4" t="s">
        <v>626</v>
      </c>
      <c r="C541" s="4" t="s">
        <v>576</v>
      </c>
      <c r="D541" s="26" t="s">
        <v>355</v>
      </c>
      <c r="E541" s="14">
        <v>29</v>
      </c>
      <c r="F541" s="14">
        <v>40</v>
      </c>
      <c r="G541" s="14">
        <v>18</v>
      </c>
      <c r="H541" s="14"/>
      <c r="I541" s="14"/>
      <c r="J541" s="14"/>
      <c r="K541" s="14"/>
      <c r="L541" s="14"/>
      <c r="M541" s="30">
        <v>50</v>
      </c>
      <c r="N541" s="51">
        <f t="shared" si="250"/>
        <v>493</v>
      </c>
      <c r="O541" s="49">
        <f t="shared" si="251"/>
        <v>680</v>
      </c>
      <c r="P541" s="49">
        <f t="shared" si="252"/>
        <v>680</v>
      </c>
      <c r="Q541" s="49">
        <f t="shared" si="253"/>
        <v>0</v>
      </c>
      <c r="R541" s="49">
        <f t="shared" si="254"/>
        <v>0</v>
      </c>
      <c r="S541" s="49">
        <f t="shared" si="255"/>
        <v>0</v>
      </c>
      <c r="T541" s="49">
        <f t="shared" si="256"/>
        <v>0</v>
      </c>
      <c r="U541" s="49">
        <f t="shared" si="257"/>
        <v>0</v>
      </c>
      <c r="V541" s="52">
        <f t="shared" si="258"/>
        <v>10</v>
      </c>
      <c r="W541" s="53">
        <f t="shared" si="259"/>
        <v>1863</v>
      </c>
    </row>
    <row r="542" spans="1:23">
      <c r="A542" s="23">
        <v>11</v>
      </c>
      <c r="B542" s="4" t="s">
        <v>627</v>
      </c>
      <c r="C542" s="4" t="s">
        <v>513</v>
      </c>
      <c r="D542" s="26" t="s">
        <v>362</v>
      </c>
      <c r="E542" s="14">
        <v>29</v>
      </c>
      <c r="F542" s="14">
        <v>61</v>
      </c>
      <c r="G542" s="14">
        <v>2</v>
      </c>
      <c r="H542" s="14"/>
      <c r="I542" s="14"/>
      <c r="J542" s="14">
        <v>1</v>
      </c>
      <c r="K542" s="14"/>
      <c r="L542" s="14"/>
      <c r="M542" s="30">
        <v>44</v>
      </c>
      <c r="N542" s="29">
        <f t="shared" si="250"/>
        <v>493</v>
      </c>
      <c r="O542" s="14">
        <f t="shared" si="251"/>
        <v>1037</v>
      </c>
      <c r="P542" s="14">
        <f t="shared" si="252"/>
        <v>122</v>
      </c>
      <c r="Q542" s="14">
        <f t="shared" si="253"/>
        <v>0</v>
      </c>
      <c r="R542" s="14">
        <f t="shared" si="254"/>
        <v>0</v>
      </c>
      <c r="S542" s="14">
        <f t="shared" si="255"/>
        <v>5</v>
      </c>
      <c r="T542" s="14">
        <f t="shared" si="256"/>
        <v>0</v>
      </c>
      <c r="U542" s="14">
        <f t="shared" si="257"/>
        <v>0</v>
      </c>
      <c r="V542" s="15">
        <f t="shared" si="258"/>
        <v>10</v>
      </c>
      <c r="W542" s="35">
        <f t="shared" si="259"/>
        <v>1667</v>
      </c>
    </row>
    <row r="543" spans="1:23">
      <c r="A543" s="25">
        <v>12</v>
      </c>
      <c r="B543" s="4" t="s">
        <v>644</v>
      </c>
      <c r="C543" s="4" t="s">
        <v>473</v>
      </c>
      <c r="D543" s="26" t="s">
        <v>149</v>
      </c>
      <c r="E543" s="14">
        <v>29</v>
      </c>
      <c r="F543" s="14">
        <v>30</v>
      </c>
      <c r="G543" s="14">
        <v>18</v>
      </c>
      <c r="H543" s="14"/>
      <c r="I543" s="14"/>
      <c r="J543" s="14"/>
      <c r="K543" s="14"/>
      <c r="L543" s="14"/>
      <c r="M543" s="30">
        <v>60</v>
      </c>
      <c r="N543" s="29">
        <f t="shared" si="250"/>
        <v>493</v>
      </c>
      <c r="O543" s="14">
        <f t="shared" si="251"/>
        <v>510</v>
      </c>
      <c r="P543" s="14">
        <f t="shared" si="252"/>
        <v>510</v>
      </c>
      <c r="Q543" s="14">
        <f t="shared" si="253"/>
        <v>0</v>
      </c>
      <c r="R543" s="14">
        <f t="shared" si="254"/>
        <v>0</v>
      </c>
      <c r="S543" s="14">
        <f t="shared" si="255"/>
        <v>0</v>
      </c>
      <c r="T543" s="14">
        <f t="shared" si="256"/>
        <v>0</v>
      </c>
      <c r="U543" s="14">
        <f t="shared" si="257"/>
        <v>0</v>
      </c>
      <c r="V543" s="15">
        <f t="shared" si="258"/>
        <v>20</v>
      </c>
      <c r="W543" s="35">
        <f t="shared" si="259"/>
        <v>1533</v>
      </c>
    </row>
    <row r="544" spans="1:23">
      <c r="A544" s="23">
        <v>13</v>
      </c>
      <c r="B544" s="4" t="s">
        <v>628</v>
      </c>
      <c r="C544" s="4" t="s">
        <v>557</v>
      </c>
      <c r="D544" s="26" t="s">
        <v>358</v>
      </c>
      <c r="E544" s="14">
        <v>29</v>
      </c>
      <c r="F544" s="14">
        <v>30</v>
      </c>
      <c r="G544" s="14">
        <v>14</v>
      </c>
      <c r="H544" s="14"/>
      <c r="I544" s="14"/>
      <c r="J544" s="14"/>
      <c r="K544" s="14"/>
      <c r="L544" s="14"/>
      <c r="M544" s="30">
        <v>60</v>
      </c>
      <c r="N544" s="29">
        <f t="shared" si="250"/>
        <v>493</v>
      </c>
      <c r="O544" s="14">
        <f t="shared" si="251"/>
        <v>510</v>
      </c>
      <c r="P544" s="14">
        <f t="shared" si="252"/>
        <v>420</v>
      </c>
      <c r="Q544" s="14">
        <f t="shared" si="253"/>
        <v>0</v>
      </c>
      <c r="R544" s="14">
        <f t="shared" si="254"/>
        <v>0</v>
      </c>
      <c r="S544" s="14">
        <f t="shared" si="255"/>
        <v>0</v>
      </c>
      <c r="T544" s="14">
        <f t="shared" si="256"/>
        <v>0</v>
      </c>
      <c r="U544" s="14">
        <f t="shared" si="257"/>
        <v>0</v>
      </c>
      <c r="V544" s="15">
        <f t="shared" si="258"/>
        <v>20</v>
      </c>
      <c r="W544" s="35">
        <f t="shared" si="259"/>
        <v>1443</v>
      </c>
    </row>
    <row r="545" spans="1:23">
      <c r="A545" s="25">
        <v>14</v>
      </c>
      <c r="B545" s="4" t="s">
        <v>645</v>
      </c>
      <c r="C545" s="4" t="s">
        <v>549</v>
      </c>
      <c r="D545" s="26" t="s">
        <v>137</v>
      </c>
      <c r="E545" s="14">
        <v>29</v>
      </c>
      <c r="F545" s="14">
        <v>30</v>
      </c>
      <c r="G545" s="14">
        <v>12</v>
      </c>
      <c r="H545" s="14"/>
      <c r="I545" s="14"/>
      <c r="J545" s="14"/>
      <c r="K545" s="14"/>
      <c r="L545" s="14"/>
      <c r="M545" s="30">
        <v>57</v>
      </c>
      <c r="N545" s="29">
        <f t="shared" si="250"/>
        <v>493</v>
      </c>
      <c r="O545" s="14">
        <f t="shared" si="251"/>
        <v>510</v>
      </c>
      <c r="P545" s="14">
        <f t="shared" si="252"/>
        <v>360</v>
      </c>
      <c r="Q545" s="14">
        <f t="shared" si="253"/>
        <v>0</v>
      </c>
      <c r="R545" s="14">
        <f t="shared" si="254"/>
        <v>0</v>
      </c>
      <c r="S545" s="14">
        <f t="shared" si="255"/>
        <v>0</v>
      </c>
      <c r="T545" s="14">
        <f t="shared" si="256"/>
        <v>0</v>
      </c>
      <c r="U545" s="14">
        <f t="shared" si="257"/>
        <v>0</v>
      </c>
      <c r="V545" s="15">
        <f t="shared" si="258"/>
        <v>20</v>
      </c>
      <c r="W545" s="35">
        <f t="shared" si="259"/>
        <v>1383</v>
      </c>
    </row>
    <row r="546" spans="1:23">
      <c r="A546" s="23">
        <v>15</v>
      </c>
      <c r="B546" s="4" t="s">
        <v>447</v>
      </c>
      <c r="C546" s="4" t="s">
        <v>465</v>
      </c>
      <c r="D546" s="26" t="s">
        <v>358</v>
      </c>
      <c r="E546" s="49">
        <v>29</v>
      </c>
      <c r="F546" s="49">
        <v>30</v>
      </c>
      <c r="G546" s="49">
        <v>12</v>
      </c>
      <c r="H546" s="49"/>
      <c r="I546" s="49"/>
      <c r="J546" s="49">
        <v>1</v>
      </c>
      <c r="K546" s="49"/>
      <c r="L546" s="49"/>
      <c r="M546" s="50">
        <v>42</v>
      </c>
      <c r="N546" s="29">
        <f t="shared" si="250"/>
        <v>493</v>
      </c>
      <c r="O546" s="14">
        <f t="shared" si="251"/>
        <v>510</v>
      </c>
      <c r="P546" s="14">
        <f t="shared" si="252"/>
        <v>360</v>
      </c>
      <c r="Q546" s="14">
        <f t="shared" si="253"/>
        <v>0</v>
      </c>
      <c r="R546" s="14">
        <f t="shared" si="254"/>
        <v>0</v>
      </c>
      <c r="S546" s="14">
        <f t="shared" si="255"/>
        <v>5</v>
      </c>
      <c r="T546" s="14">
        <f t="shared" si="256"/>
        <v>0</v>
      </c>
      <c r="U546" s="14">
        <f t="shared" si="257"/>
        <v>0</v>
      </c>
      <c r="V546" s="15">
        <f t="shared" si="258"/>
        <v>10</v>
      </c>
      <c r="W546" s="35">
        <f t="shared" si="259"/>
        <v>1378</v>
      </c>
    </row>
    <row r="547" spans="1:23">
      <c r="A547" s="25">
        <v>16</v>
      </c>
      <c r="B547" s="4" t="s">
        <v>629</v>
      </c>
      <c r="C547" s="4" t="s">
        <v>515</v>
      </c>
      <c r="D547" s="26" t="s">
        <v>358</v>
      </c>
      <c r="E547" s="14">
        <v>29</v>
      </c>
      <c r="F547" s="14">
        <v>30</v>
      </c>
      <c r="G547" s="14">
        <v>5</v>
      </c>
      <c r="H547" s="14"/>
      <c r="I547" s="14"/>
      <c r="J547" s="14">
        <v>2</v>
      </c>
      <c r="K547" s="14"/>
      <c r="L547" s="14"/>
      <c r="M547" s="30">
        <v>44</v>
      </c>
      <c r="N547" s="29">
        <f t="shared" si="250"/>
        <v>493</v>
      </c>
      <c r="O547" s="14">
        <f t="shared" si="251"/>
        <v>510</v>
      </c>
      <c r="P547" s="14">
        <f t="shared" si="252"/>
        <v>150</v>
      </c>
      <c r="Q547" s="14">
        <f t="shared" si="253"/>
        <v>0</v>
      </c>
      <c r="R547" s="14">
        <f t="shared" si="254"/>
        <v>0</v>
      </c>
      <c r="S547" s="14">
        <f t="shared" si="255"/>
        <v>10</v>
      </c>
      <c r="T547" s="14">
        <f t="shared" si="256"/>
        <v>0</v>
      </c>
      <c r="U547" s="14">
        <f t="shared" si="257"/>
        <v>0</v>
      </c>
      <c r="V547" s="15">
        <f t="shared" si="258"/>
        <v>10</v>
      </c>
      <c r="W547" s="35">
        <f t="shared" si="259"/>
        <v>1173</v>
      </c>
    </row>
    <row r="548" spans="1:23">
      <c r="A548" s="23">
        <v>17</v>
      </c>
      <c r="B548" s="4" t="s">
        <v>543</v>
      </c>
      <c r="C548" s="4" t="s">
        <v>459</v>
      </c>
      <c r="D548" s="26" t="s">
        <v>424</v>
      </c>
      <c r="E548" s="14">
        <v>29</v>
      </c>
      <c r="F548" s="14">
        <v>10</v>
      </c>
      <c r="G548" s="14">
        <v>15</v>
      </c>
      <c r="H548" s="14"/>
      <c r="I548" s="14"/>
      <c r="J548" s="14">
        <v>1</v>
      </c>
      <c r="K548" s="14"/>
      <c r="L548" s="14"/>
      <c r="M548" s="30">
        <v>47</v>
      </c>
      <c r="N548" s="29">
        <f t="shared" si="250"/>
        <v>493</v>
      </c>
      <c r="O548" s="14">
        <f t="shared" si="251"/>
        <v>170</v>
      </c>
      <c r="P548" s="14">
        <f t="shared" si="252"/>
        <v>150</v>
      </c>
      <c r="Q548" s="14">
        <f t="shared" si="253"/>
        <v>0</v>
      </c>
      <c r="R548" s="14">
        <f t="shared" si="254"/>
        <v>0</v>
      </c>
      <c r="S548" s="14">
        <f t="shared" si="255"/>
        <v>5</v>
      </c>
      <c r="T548" s="14">
        <f t="shared" si="256"/>
        <v>0</v>
      </c>
      <c r="U548" s="14">
        <f t="shared" si="257"/>
        <v>0</v>
      </c>
      <c r="V548" s="15">
        <f t="shared" si="258"/>
        <v>10</v>
      </c>
      <c r="W548" s="35">
        <f t="shared" si="259"/>
        <v>828</v>
      </c>
    </row>
    <row r="549" spans="1:23">
      <c r="A549" s="25">
        <v>18</v>
      </c>
      <c r="B549" s="4" t="s">
        <v>646</v>
      </c>
      <c r="C549" s="4" t="s">
        <v>647</v>
      </c>
      <c r="D549" s="26" t="s">
        <v>87</v>
      </c>
      <c r="E549" s="14">
        <v>19</v>
      </c>
      <c r="F549" s="14">
        <v>20</v>
      </c>
      <c r="G549" s="14">
        <v>6</v>
      </c>
      <c r="H549" s="14"/>
      <c r="I549" s="14" t="s">
        <v>73</v>
      </c>
      <c r="J549" s="14">
        <v>2</v>
      </c>
      <c r="K549" s="14"/>
      <c r="L549" s="14">
        <v>50</v>
      </c>
      <c r="M549" s="30">
        <v>44</v>
      </c>
      <c r="N549" s="29">
        <f t="shared" si="250"/>
        <v>323</v>
      </c>
      <c r="O549" s="14">
        <f t="shared" si="251"/>
        <v>340</v>
      </c>
      <c r="P549" s="14">
        <f t="shared" si="252"/>
        <v>120</v>
      </c>
      <c r="Q549" s="14">
        <f t="shared" si="253"/>
        <v>0</v>
      </c>
      <c r="R549" s="14">
        <f t="shared" si="254"/>
        <v>15</v>
      </c>
      <c r="S549" s="14">
        <f t="shared" si="255"/>
        <v>10</v>
      </c>
      <c r="T549" s="14">
        <f t="shared" si="256"/>
        <v>0</v>
      </c>
      <c r="U549" s="14">
        <f t="shared" si="257"/>
        <v>10</v>
      </c>
      <c r="V549" s="15">
        <f t="shared" si="258"/>
        <v>10</v>
      </c>
      <c r="W549" s="35">
        <f t="shared" si="259"/>
        <v>828</v>
      </c>
    </row>
    <row r="550" spans="1:23">
      <c r="A550" s="23">
        <v>19</v>
      </c>
      <c r="B550" s="4" t="s">
        <v>536</v>
      </c>
      <c r="C550" s="4" t="s">
        <v>592</v>
      </c>
      <c r="D550" s="26" t="s">
        <v>149</v>
      </c>
      <c r="E550" s="14">
        <v>29</v>
      </c>
      <c r="F550" s="14"/>
      <c r="G550" s="14"/>
      <c r="H550" s="14">
        <v>4</v>
      </c>
      <c r="I550" s="36"/>
      <c r="J550" s="14">
        <v>3</v>
      </c>
      <c r="K550" s="14"/>
      <c r="L550" s="14"/>
      <c r="M550" s="30">
        <v>40</v>
      </c>
      <c r="N550" s="29">
        <f t="shared" si="250"/>
        <v>493</v>
      </c>
      <c r="O550" s="14">
        <f t="shared" si="251"/>
        <v>0</v>
      </c>
      <c r="P550" s="14">
        <f t="shared" si="252"/>
        <v>0</v>
      </c>
      <c r="Q550" s="14">
        <f t="shared" si="253"/>
        <v>30</v>
      </c>
      <c r="R550" s="14">
        <f t="shared" si="254"/>
        <v>0</v>
      </c>
      <c r="S550" s="14">
        <f t="shared" si="255"/>
        <v>20</v>
      </c>
      <c r="T550" s="14">
        <f t="shared" si="256"/>
        <v>0</v>
      </c>
      <c r="U550" s="14">
        <f t="shared" si="257"/>
        <v>0</v>
      </c>
      <c r="V550" s="15">
        <f t="shared" si="258"/>
        <v>10</v>
      </c>
      <c r="W550" s="35">
        <f t="shared" si="259"/>
        <v>553</v>
      </c>
    </row>
    <row r="551" spans="1:23">
      <c r="A551" s="25">
        <v>20</v>
      </c>
      <c r="B551" s="4" t="s">
        <v>630</v>
      </c>
      <c r="C551" s="4" t="s">
        <v>443</v>
      </c>
      <c r="D551" s="26" t="s">
        <v>355</v>
      </c>
      <c r="E551" s="14">
        <v>29</v>
      </c>
      <c r="F551" s="14"/>
      <c r="G551" s="14"/>
      <c r="H551" s="14"/>
      <c r="I551" s="14" t="s">
        <v>73</v>
      </c>
      <c r="J551" s="14">
        <v>3</v>
      </c>
      <c r="K551" s="14"/>
      <c r="L551" s="14"/>
      <c r="M551" s="30">
        <v>27</v>
      </c>
      <c r="N551" s="29">
        <f t="shared" si="250"/>
        <v>493</v>
      </c>
      <c r="O551" s="14">
        <f t="shared" si="251"/>
        <v>0</v>
      </c>
      <c r="P551" s="14">
        <f t="shared" si="252"/>
        <v>0</v>
      </c>
      <c r="Q551" s="14">
        <f t="shared" si="253"/>
        <v>0</v>
      </c>
      <c r="R551" s="14">
        <f t="shared" si="254"/>
        <v>15</v>
      </c>
      <c r="S551" s="14">
        <f t="shared" si="255"/>
        <v>20</v>
      </c>
      <c r="T551" s="14">
        <f t="shared" si="256"/>
        <v>0</v>
      </c>
      <c r="U551" s="14">
        <f t="shared" si="257"/>
        <v>0</v>
      </c>
      <c r="V551" s="15">
        <f t="shared" si="258"/>
        <v>10</v>
      </c>
      <c r="W551" s="35">
        <f t="shared" si="259"/>
        <v>538</v>
      </c>
    </row>
    <row r="552" spans="1:23">
      <c r="A552" s="23">
        <v>21</v>
      </c>
      <c r="B552" s="4" t="s">
        <v>648</v>
      </c>
      <c r="C552" s="4" t="s">
        <v>443</v>
      </c>
      <c r="D552" s="4" t="s">
        <v>87</v>
      </c>
      <c r="E552" s="14">
        <v>23</v>
      </c>
      <c r="F552" s="14"/>
      <c r="G552" s="14"/>
      <c r="H552" s="14">
        <v>4</v>
      </c>
      <c r="I552" s="14" t="s">
        <v>73</v>
      </c>
      <c r="J552" s="14">
        <v>2</v>
      </c>
      <c r="K552" s="14"/>
      <c r="L552" s="14"/>
      <c r="M552" s="30">
        <v>44</v>
      </c>
      <c r="N552" s="29">
        <f t="shared" si="250"/>
        <v>391</v>
      </c>
      <c r="O552" s="14">
        <f t="shared" si="251"/>
        <v>0</v>
      </c>
      <c r="P552" s="14">
        <f t="shared" si="252"/>
        <v>0</v>
      </c>
      <c r="Q552" s="14">
        <f t="shared" si="253"/>
        <v>30</v>
      </c>
      <c r="R552" s="14">
        <f t="shared" si="254"/>
        <v>15</v>
      </c>
      <c r="S552" s="14">
        <f t="shared" si="255"/>
        <v>10</v>
      </c>
      <c r="T552" s="14">
        <f t="shared" si="256"/>
        <v>0</v>
      </c>
      <c r="U552" s="14">
        <f t="shared" si="257"/>
        <v>0</v>
      </c>
      <c r="V552" s="15">
        <f t="shared" si="258"/>
        <v>10</v>
      </c>
      <c r="W552" s="35">
        <f t="shared" si="259"/>
        <v>456</v>
      </c>
    </row>
    <row r="553" spans="1:23">
      <c r="A553" s="23">
        <v>22</v>
      </c>
      <c r="B553" s="4" t="s">
        <v>517</v>
      </c>
      <c r="C553" s="4" t="s">
        <v>459</v>
      </c>
      <c r="D553" s="26" t="s">
        <v>417</v>
      </c>
      <c r="E553" s="14">
        <v>24</v>
      </c>
      <c r="F553" s="14"/>
      <c r="G553" s="14"/>
      <c r="H553" s="14"/>
      <c r="I553" s="14" t="s">
        <v>73</v>
      </c>
      <c r="J553" s="14">
        <v>3</v>
      </c>
      <c r="K553" s="14"/>
      <c r="L553" s="14"/>
      <c r="M553" s="30">
        <v>45</v>
      </c>
      <c r="N553" s="29">
        <f t="shared" si="250"/>
        <v>408</v>
      </c>
      <c r="O553" s="14">
        <f t="shared" si="251"/>
        <v>0</v>
      </c>
      <c r="P553" s="14">
        <f t="shared" si="252"/>
        <v>0</v>
      </c>
      <c r="Q553" s="14">
        <f t="shared" si="253"/>
        <v>0</v>
      </c>
      <c r="R553" s="14">
        <f t="shared" si="254"/>
        <v>15</v>
      </c>
      <c r="S553" s="14">
        <f t="shared" si="255"/>
        <v>20</v>
      </c>
      <c r="T553" s="14">
        <f t="shared" si="256"/>
        <v>0</v>
      </c>
      <c r="U553" s="14">
        <f t="shared" si="257"/>
        <v>0</v>
      </c>
      <c r="V553" s="15">
        <f t="shared" si="258"/>
        <v>10</v>
      </c>
      <c r="W553" s="35">
        <f t="shared" si="259"/>
        <v>453</v>
      </c>
    </row>
    <row r="554" spans="1:23">
      <c r="A554" s="23">
        <v>23</v>
      </c>
      <c r="B554" s="4" t="s">
        <v>631</v>
      </c>
      <c r="C554" s="4" t="s">
        <v>465</v>
      </c>
      <c r="D554" s="26" t="s">
        <v>358</v>
      </c>
      <c r="E554" s="14">
        <v>9</v>
      </c>
      <c r="F554" s="14">
        <v>10</v>
      </c>
      <c r="G554" s="14">
        <v>8</v>
      </c>
      <c r="H554" s="14"/>
      <c r="I554" s="14" t="s">
        <v>73</v>
      </c>
      <c r="J554" s="14">
        <v>2</v>
      </c>
      <c r="K554" s="14"/>
      <c r="L554" s="14"/>
      <c r="M554" s="30">
        <v>45</v>
      </c>
      <c r="N554" s="29">
        <f t="shared" si="250"/>
        <v>153</v>
      </c>
      <c r="O554" s="14">
        <f t="shared" si="251"/>
        <v>170</v>
      </c>
      <c r="P554" s="14">
        <f t="shared" si="252"/>
        <v>80</v>
      </c>
      <c r="Q554" s="14">
        <f t="shared" si="253"/>
        <v>0</v>
      </c>
      <c r="R554" s="14">
        <f t="shared" si="254"/>
        <v>15</v>
      </c>
      <c r="S554" s="14">
        <f t="shared" si="255"/>
        <v>10</v>
      </c>
      <c r="T554" s="14">
        <f t="shared" si="256"/>
        <v>0</v>
      </c>
      <c r="U554" s="14">
        <f t="shared" si="257"/>
        <v>0</v>
      </c>
      <c r="V554" s="15">
        <f t="shared" si="258"/>
        <v>10</v>
      </c>
      <c r="W554" s="35">
        <f t="shared" si="259"/>
        <v>438</v>
      </c>
    </row>
    <row r="555" spans="1:23">
      <c r="A555" s="25">
        <v>24</v>
      </c>
      <c r="B555" s="4" t="s">
        <v>460</v>
      </c>
      <c r="C555" s="4" t="s">
        <v>465</v>
      </c>
      <c r="D555" s="26" t="s">
        <v>421</v>
      </c>
      <c r="E555" s="14">
        <v>23</v>
      </c>
      <c r="F555" s="14"/>
      <c r="G555" s="14"/>
      <c r="H555" s="14"/>
      <c r="I555" s="14"/>
      <c r="J555" s="14">
        <v>1</v>
      </c>
      <c r="K555" s="14"/>
      <c r="L555" s="14"/>
      <c r="M555" s="30">
        <v>51</v>
      </c>
      <c r="N555" s="29">
        <f t="shared" si="250"/>
        <v>391</v>
      </c>
      <c r="O555" s="14">
        <f t="shared" si="251"/>
        <v>0</v>
      </c>
      <c r="P555" s="14">
        <f t="shared" si="252"/>
        <v>0</v>
      </c>
      <c r="Q555" s="14">
        <f t="shared" si="253"/>
        <v>0</v>
      </c>
      <c r="R555" s="14">
        <f t="shared" si="254"/>
        <v>0</v>
      </c>
      <c r="S555" s="14">
        <f t="shared" si="255"/>
        <v>5</v>
      </c>
      <c r="T555" s="14">
        <f t="shared" si="256"/>
        <v>0</v>
      </c>
      <c r="U555" s="14">
        <f t="shared" si="257"/>
        <v>0</v>
      </c>
      <c r="V555" s="15">
        <f t="shared" si="258"/>
        <v>20</v>
      </c>
      <c r="W555" s="35">
        <f t="shared" si="259"/>
        <v>416</v>
      </c>
    </row>
    <row r="556" spans="1:23">
      <c r="A556" s="23">
        <v>25</v>
      </c>
      <c r="B556" s="4" t="s">
        <v>635</v>
      </c>
      <c r="C556" s="4" t="s">
        <v>522</v>
      </c>
      <c r="D556" s="26" t="s">
        <v>356</v>
      </c>
      <c r="E556" s="14">
        <v>19</v>
      </c>
      <c r="F556" s="14"/>
      <c r="G556" s="14"/>
      <c r="H556" s="14">
        <v>4</v>
      </c>
      <c r="I556" s="14" t="s">
        <v>73</v>
      </c>
      <c r="J556" s="14">
        <v>3</v>
      </c>
      <c r="K556" s="14"/>
      <c r="L556" s="14"/>
      <c r="M556" s="30">
        <v>41</v>
      </c>
      <c r="N556" s="29">
        <f t="shared" si="250"/>
        <v>323</v>
      </c>
      <c r="O556" s="14">
        <f t="shared" si="251"/>
        <v>0</v>
      </c>
      <c r="P556" s="14">
        <f t="shared" si="252"/>
        <v>0</v>
      </c>
      <c r="Q556" s="14">
        <f t="shared" si="253"/>
        <v>30</v>
      </c>
      <c r="R556" s="14">
        <f t="shared" si="254"/>
        <v>15</v>
      </c>
      <c r="S556" s="14">
        <f t="shared" si="255"/>
        <v>20</v>
      </c>
      <c r="T556" s="14">
        <f t="shared" si="256"/>
        <v>0</v>
      </c>
      <c r="U556" s="14">
        <f t="shared" si="257"/>
        <v>0</v>
      </c>
      <c r="V556" s="15">
        <f t="shared" si="258"/>
        <v>10</v>
      </c>
      <c r="W556" s="35">
        <f t="shared" si="259"/>
        <v>398</v>
      </c>
    </row>
    <row r="557" spans="1:23">
      <c r="A557" s="25">
        <v>26</v>
      </c>
      <c r="B557" s="4" t="s">
        <v>484</v>
      </c>
      <c r="C557" s="4" t="s">
        <v>535</v>
      </c>
      <c r="D557" s="26" t="s">
        <v>410</v>
      </c>
      <c r="E557" s="14">
        <v>19</v>
      </c>
      <c r="F557" s="14"/>
      <c r="G557" s="14"/>
      <c r="H557" s="14">
        <v>5</v>
      </c>
      <c r="I557" s="14"/>
      <c r="J557" s="14">
        <v>2</v>
      </c>
      <c r="K557" s="14"/>
      <c r="L557" s="14"/>
      <c r="M557" s="30">
        <v>34</v>
      </c>
      <c r="N557" s="29">
        <f t="shared" si="250"/>
        <v>323</v>
      </c>
      <c r="O557" s="14">
        <f t="shared" si="251"/>
        <v>0</v>
      </c>
      <c r="P557" s="14">
        <f t="shared" si="252"/>
        <v>0</v>
      </c>
      <c r="Q557" s="14">
        <f t="shared" si="253"/>
        <v>40</v>
      </c>
      <c r="R557" s="14">
        <f t="shared" si="254"/>
        <v>0</v>
      </c>
      <c r="S557" s="14">
        <f t="shared" si="255"/>
        <v>10</v>
      </c>
      <c r="T557" s="14">
        <f t="shared" si="256"/>
        <v>0</v>
      </c>
      <c r="U557" s="14">
        <f t="shared" si="257"/>
        <v>0</v>
      </c>
      <c r="V557" s="15">
        <f t="shared" si="258"/>
        <v>10</v>
      </c>
      <c r="W557" s="35">
        <f t="shared" si="259"/>
        <v>383</v>
      </c>
    </row>
    <row r="558" spans="1:23">
      <c r="A558" s="23">
        <v>27</v>
      </c>
      <c r="B558" s="4" t="s">
        <v>612</v>
      </c>
      <c r="C558" s="4" t="s">
        <v>639</v>
      </c>
      <c r="D558" s="26" t="s">
        <v>356</v>
      </c>
      <c r="E558" s="14">
        <v>19</v>
      </c>
      <c r="F558" s="14"/>
      <c r="G558" s="14"/>
      <c r="H558" s="14"/>
      <c r="I558" s="14" t="s">
        <v>73</v>
      </c>
      <c r="J558" s="14">
        <v>3</v>
      </c>
      <c r="K558" s="14"/>
      <c r="L558" s="14"/>
      <c r="M558" s="30">
        <v>38</v>
      </c>
      <c r="N558" s="51">
        <f t="shared" si="250"/>
        <v>323</v>
      </c>
      <c r="O558" s="49">
        <f t="shared" si="251"/>
        <v>0</v>
      </c>
      <c r="P558" s="49">
        <f t="shared" si="252"/>
        <v>0</v>
      </c>
      <c r="Q558" s="49">
        <f t="shared" si="253"/>
        <v>0</v>
      </c>
      <c r="R558" s="49">
        <f t="shared" si="254"/>
        <v>15</v>
      </c>
      <c r="S558" s="49">
        <f t="shared" si="255"/>
        <v>20</v>
      </c>
      <c r="T558" s="49">
        <f t="shared" si="256"/>
        <v>0</v>
      </c>
      <c r="U558" s="49">
        <f t="shared" si="257"/>
        <v>0</v>
      </c>
      <c r="V558" s="52">
        <f t="shared" si="258"/>
        <v>10</v>
      </c>
      <c r="W558" s="53">
        <f t="shared" si="259"/>
        <v>368</v>
      </c>
    </row>
    <row r="559" spans="1:23">
      <c r="A559" s="25">
        <v>28</v>
      </c>
      <c r="B559" s="4" t="s">
        <v>479</v>
      </c>
      <c r="C559" s="4" t="s">
        <v>513</v>
      </c>
      <c r="D559" s="26" t="s">
        <v>358</v>
      </c>
      <c r="E559" s="14">
        <v>19</v>
      </c>
      <c r="F559" s="14"/>
      <c r="G559" s="14"/>
      <c r="H559" s="14"/>
      <c r="I559" s="14"/>
      <c r="J559" s="14">
        <v>2</v>
      </c>
      <c r="K559" s="14"/>
      <c r="L559" s="14"/>
      <c r="M559" s="30">
        <v>26</v>
      </c>
      <c r="N559" s="29">
        <f t="shared" si="250"/>
        <v>323</v>
      </c>
      <c r="O559" s="14">
        <f t="shared" si="251"/>
        <v>0</v>
      </c>
      <c r="P559" s="14">
        <f t="shared" si="252"/>
        <v>0</v>
      </c>
      <c r="Q559" s="14">
        <f t="shared" si="253"/>
        <v>0</v>
      </c>
      <c r="R559" s="14">
        <f t="shared" si="254"/>
        <v>0</v>
      </c>
      <c r="S559" s="14">
        <f t="shared" si="255"/>
        <v>10</v>
      </c>
      <c r="T559" s="14">
        <f t="shared" si="256"/>
        <v>0</v>
      </c>
      <c r="U559" s="14">
        <f t="shared" si="257"/>
        <v>0</v>
      </c>
      <c r="V559" s="15">
        <f t="shared" si="258"/>
        <v>10</v>
      </c>
      <c r="W559" s="35">
        <f t="shared" si="259"/>
        <v>343</v>
      </c>
    </row>
    <row r="560" spans="1:23">
      <c r="A560" s="23">
        <v>29</v>
      </c>
      <c r="B560" s="4" t="s">
        <v>629</v>
      </c>
      <c r="C560" s="4" t="s">
        <v>506</v>
      </c>
      <c r="D560" s="26" t="s">
        <v>358</v>
      </c>
      <c r="E560" s="14">
        <v>17</v>
      </c>
      <c r="F560" s="14"/>
      <c r="G560" s="14"/>
      <c r="H560" s="14"/>
      <c r="I560" s="14"/>
      <c r="J560" s="14">
        <v>2</v>
      </c>
      <c r="K560" s="14"/>
      <c r="L560" s="14"/>
      <c r="M560" s="30">
        <v>46</v>
      </c>
      <c r="N560" s="29">
        <f t="shared" si="250"/>
        <v>289</v>
      </c>
      <c r="O560" s="14">
        <f t="shared" si="251"/>
        <v>0</v>
      </c>
      <c r="P560" s="14">
        <f t="shared" si="252"/>
        <v>0</v>
      </c>
      <c r="Q560" s="14">
        <f t="shared" si="253"/>
        <v>0</v>
      </c>
      <c r="R560" s="14">
        <f t="shared" si="254"/>
        <v>0</v>
      </c>
      <c r="S560" s="14">
        <f t="shared" si="255"/>
        <v>10</v>
      </c>
      <c r="T560" s="14">
        <f t="shared" si="256"/>
        <v>0</v>
      </c>
      <c r="U560" s="14">
        <f t="shared" si="257"/>
        <v>0</v>
      </c>
      <c r="V560" s="15">
        <f t="shared" si="258"/>
        <v>10</v>
      </c>
      <c r="W560" s="35">
        <f t="shared" si="259"/>
        <v>309</v>
      </c>
    </row>
    <row r="561" spans="1:23">
      <c r="A561" s="25">
        <v>30</v>
      </c>
      <c r="B561" s="4" t="s">
        <v>649</v>
      </c>
      <c r="C561" s="4" t="s">
        <v>465</v>
      </c>
      <c r="D561" s="26" t="s">
        <v>388</v>
      </c>
      <c r="E561" s="14">
        <v>11</v>
      </c>
      <c r="F561" s="14"/>
      <c r="G561" s="14"/>
      <c r="H561" s="14"/>
      <c r="I561" s="14"/>
      <c r="J561" s="14"/>
      <c r="K561" s="14"/>
      <c r="L561" s="14"/>
      <c r="M561" s="30">
        <v>60</v>
      </c>
      <c r="N561" s="29">
        <f t="shared" si="250"/>
        <v>187</v>
      </c>
      <c r="O561" s="14">
        <f t="shared" si="251"/>
        <v>0</v>
      </c>
      <c r="P561" s="14">
        <f t="shared" si="252"/>
        <v>0</v>
      </c>
      <c r="Q561" s="14">
        <f t="shared" si="253"/>
        <v>0</v>
      </c>
      <c r="R561" s="14">
        <f t="shared" si="254"/>
        <v>0</v>
      </c>
      <c r="S561" s="14">
        <f t="shared" si="255"/>
        <v>0</v>
      </c>
      <c r="T561" s="14">
        <f t="shared" si="256"/>
        <v>0</v>
      </c>
      <c r="U561" s="14">
        <f t="shared" si="257"/>
        <v>0</v>
      </c>
      <c r="V561" s="15">
        <f t="shared" si="258"/>
        <v>20</v>
      </c>
      <c r="W561" s="35">
        <f t="shared" si="259"/>
        <v>207</v>
      </c>
    </row>
    <row r="562" spans="1:23">
      <c r="A562" s="23">
        <v>31</v>
      </c>
      <c r="B562" s="4" t="s">
        <v>484</v>
      </c>
      <c r="C562" s="4" t="s">
        <v>443</v>
      </c>
      <c r="D562" s="26" t="s">
        <v>410</v>
      </c>
      <c r="E562" s="14">
        <v>9</v>
      </c>
      <c r="F562" s="14"/>
      <c r="G562" s="14"/>
      <c r="H562" s="14"/>
      <c r="I562" s="14" t="s">
        <v>73</v>
      </c>
      <c r="J562" s="14">
        <v>3</v>
      </c>
      <c r="K562" s="14"/>
      <c r="L562" s="14"/>
      <c r="M562" s="30">
        <v>36</v>
      </c>
      <c r="N562" s="29">
        <f t="shared" si="250"/>
        <v>153</v>
      </c>
      <c r="O562" s="14">
        <f t="shared" si="251"/>
        <v>0</v>
      </c>
      <c r="P562" s="14">
        <f t="shared" si="252"/>
        <v>0</v>
      </c>
      <c r="Q562" s="14">
        <f t="shared" si="253"/>
        <v>0</v>
      </c>
      <c r="R562" s="14">
        <f t="shared" si="254"/>
        <v>15</v>
      </c>
      <c r="S562" s="14">
        <f t="shared" si="255"/>
        <v>20</v>
      </c>
      <c r="T562" s="14">
        <f t="shared" si="256"/>
        <v>0</v>
      </c>
      <c r="U562" s="14">
        <f t="shared" si="257"/>
        <v>0</v>
      </c>
      <c r="V562" s="15">
        <f t="shared" si="258"/>
        <v>10</v>
      </c>
      <c r="W562" s="35">
        <f t="shared" si="259"/>
        <v>198</v>
      </c>
    </row>
    <row r="563" spans="1:23">
      <c r="A563" s="25">
        <v>32</v>
      </c>
      <c r="B563" s="4" t="s">
        <v>447</v>
      </c>
      <c r="C563" s="4" t="s">
        <v>518</v>
      </c>
      <c r="D563" s="26" t="s">
        <v>149</v>
      </c>
      <c r="E563" s="14">
        <v>5</v>
      </c>
      <c r="F563" s="14"/>
      <c r="G563" s="14"/>
      <c r="H563" s="14">
        <v>6</v>
      </c>
      <c r="I563" s="14"/>
      <c r="J563" s="14"/>
      <c r="K563" s="14"/>
      <c r="L563" s="14">
        <v>80</v>
      </c>
      <c r="M563" s="30">
        <v>49</v>
      </c>
      <c r="N563" s="29">
        <f t="shared" si="250"/>
        <v>85</v>
      </c>
      <c r="O563" s="14">
        <f t="shared" si="251"/>
        <v>0</v>
      </c>
      <c r="P563" s="14">
        <f t="shared" si="252"/>
        <v>0</v>
      </c>
      <c r="Q563" s="14">
        <f t="shared" si="253"/>
        <v>50</v>
      </c>
      <c r="R563" s="14">
        <f t="shared" si="254"/>
        <v>0</v>
      </c>
      <c r="S563" s="14">
        <f t="shared" si="255"/>
        <v>0</v>
      </c>
      <c r="T563" s="14">
        <f t="shared" si="256"/>
        <v>0</v>
      </c>
      <c r="U563" s="14">
        <f t="shared" si="257"/>
        <v>17</v>
      </c>
      <c r="V563" s="15">
        <f t="shared" si="258"/>
        <v>10</v>
      </c>
      <c r="W563" s="35">
        <f t="shared" si="259"/>
        <v>162</v>
      </c>
    </row>
    <row r="564" spans="1:23">
      <c r="A564" s="23">
        <v>33</v>
      </c>
      <c r="B564" s="4" t="s">
        <v>638</v>
      </c>
      <c r="C564" s="4" t="s">
        <v>463</v>
      </c>
      <c r="D564" s="26" t="s">
        <v>87</v>
      </c>
      <c r="E564" s="49">
        <v>6</v>
      </c>
      <c r="F564" s="49"/>
      <c r="G564" s="49"/>
      <c r="H564" s="49"/>
      <c r="I564" s="49"/>
      <c r="J564" s="49">
        <v>2</v>
      </c>
      <c r="K564" s="49"/>
      <c r="L564" s="49"/>
      <c r="M564" s="50">
        <v>40</v>
      </c>
      <c r="N564" s="29">
        <f t="shared" ref="N564:N594" si="260">E564*17</f>
        <v>102</v>
      </c>
      <c r="O564" s="14">
        <f t="shared" ref="O564:O594" si="261">F564*17</f>
        <v>0</v>
      </c>
      <c r="P564" s="14">
        <f t="shared" ref="P564:P594" si="262">IF(G564&gt;17,F564*17,F564*G564)</f>
        <v>0</v>
      </c>
      <c r="Q564" s="14">
        <f t="shared" ref="Q564:Q594" si="263">IF(H564="",0,IF(H564&gt;3,20+((H564-3)*10),0))</f>
        <v>0</v>
      </c>
      <c r="R564" s="14">
        <f t="shared" ref="R564:R594" si="264">IF(I564="",0,15)</f>
        <v>0</v>
      </c>
      <c r="S564" s="14">
        <f t="shared" ref="S564:S594" si="265">IF(J564&lt;3,J564*5,10+(J564-2)*10)</f>
        <v>10</v>
      </c>
      <c r="T564" s="14">
        <f t="shared" ref="T564:T594" si="266">K564*10</f>
        <v>0</v>
      </c>
      <c r="U564" s="14">
        <f t="shared" ref="U564:U594" si="267">IF(L564&gt;69,17,IF(L564&gt;66,15,IF(L564&gt;59,12,IF(L564&gt;49,10,0))))</f>
        <v>0</v>
      </c>
      <c r="V564" s="15">
        <f t="shared" ref="V564:V594" si="268">IF(M564="",0,IF(M564&gt;50,20,10))</f>
        <v>10</v>
      </c>
      <c r="W564" s="35">
        <f t="shared" ref="W564:W594" si="269">SUM(N564:V564)</f>
        <v>122</v>
      </c>
    </row>
    <row r="565" spans="1:23">
      <c r="A565" s="25">
        <v>34</v>
      </c>
      <c r="B565" s="4" t="s">
        <v>540</v>
      </c>
      <c r="C565" s="4" t="s">
        <v>581</v>
      </c>
      <c r="D565" s="26" t="s">
        <v>370</v>
      </c>
      <c r="E565" s="14"/>
      <c r="F565" s="14"/>
      <c r="G565" s="14"/>
      <c r="H565" s="14">
        <v>5</v>
      </c>
      <c r="I565" s="14"/>
      <c r="J565" s="14">
        <v>5</v>
      </c>
      <c r="K565" s="14"/>
      <c r="L565" s="14"/>
      <c r="M565" s="30">
        <v>40</v>
      </c>
      <c r="N565" s="29">
        <f t="shared" si="260"/>
        <v>0</v>
      </c>
      <c r="O565" s="14">
        <f t="shared" si="261"/>
        <v>0</v>
      </c>
      <c r="P565" s="14">
        <f t="shared" si="262"/>
        <v>0</v>
      </c>
      <c r="Q565" s="14">
        <f t="shared" si="263"/>
        <v>40</v>
      </c>
      <c r="R565" s="14">
        <f t="shared" si="264"/>
        <v>0</v>
      </c>
      <c r="S565" s="14">
        <f t="shared" si="265"/>
        <v>40</v>
      </c>
      <c r="T565" s="14">
        <f t="shared" si="266"/>
        <v>0</v>
      </c>
      <c r="U565" s="14">
        <f t="shared" si="267"/>
        <v>0</v>
      </c>
      <c r="V565" s="15">
        <f t="shared" si="268"/>
        <v>10</v>
      </c>
      <c r="W565" s="35">
        <f t="shared" si="269"/>
        <v>90</v>
      </c>
    </row>
    <row r="566" spans="1:23">
      <c r="A566" s="23">
        <v>35</v>
      </c>
      <c r="B566" s="4" t="s">
        <v>650</v>
      </c>
      <c r="C566" s="4" t="s">
        <v>510</v>
      </c>
      <c r="D566" s="26" t="s">
        <v>413</v>
      </c>
      <c r="E566" s="14">
        <v>2</v>
      </c>
      <c r="F566" s="14"/>
      <c r="G566" s="14"/>
      <c r="H566" s="14"/>
      <c r="I566" s="14" t="s">
        <v>73</v>
      </c>
      <c r="J566" s="14"/>
      <c r="K566" s="14"/>
      <c r="L566" s="14">
        <v>100</v>
      </c>
      <c r="M566" s="30">
        <v>29</v>
      </c>
      <c r="N566" s="29">
        <f t="shared" si="260"/>
        <v>34</v>
      </c>
      <c r="O566" s="14">
        <f t="shared" si="261"/>
        <v>0</v>
      </c>
      <c r="P566" s="14">
        <f t="shared" si="262"/>
        <v>0</v>
      </c>
      <c r="Q566" s="14">
        <f t="shared" si="263"/>
        <v>0</v>
      </c>
      <c r="R566" s="14">
        <f t="shared" si="264"/>
        <v>15</v>
      </c>
      <c r="S566" s="14">
        <f t="shared" si="265"/>
        <v>0</v>
      </c>
      <c r="T566" s="14">
        <f t="shared" si="266"/>
        <v>0</v>
      </c>
      <c r="U566" s="14">
        <f t="shared" si="267"/>
        <v>17</v>
      </c>
      <c r="V566" s="15">
        <f t="shared" si="268"/>
        <v>10</v>
      </c>
      <c r="W566" s="35">
        <f t="shared" si="269"/>
        <v>76</v>
      </c>
    </row>
    <row r="567" spans="1:23">
      <c r="A567" s="25">
        <v>36</v>
      </c>
      <c r="B567" s="4" t="s">
        <v>536</v>
      </c>
      <c r="C567" s="4" t="s">
        <v>473</v>
      </c>
      <c r="D567" s="26" t="s">
        <v>358</v>
      </c>
      <c r="E567" s="14"/>
      <c r="F567" s="14"/>
      <c r="G567" s="14"/>
      <c r="H567" s="14">
        <v>7</v>
      </c>
      <c r="I567" s="14"/>
      <c r="J567" s="14">
        <v>1</v>
      </c>
      <c r="K567" s="14"/>
      <c r="L567" s="14"/>
      <c r="M567" s="30">
        <v>39</v>
      </c>
      <c r="N567" s="29">
        <f t="shared" si="260"/>
        <v>0</v>
      </c>
      <c r="O567" s="14">
        <f t="shared" si="261"/>
        <v>0</v>
      </c>
      <c r="P567" s="14">
        <f t="shared" si="262"/>
        <v>0</v>
      </c>
      <c r="Q567" s="14">
        <f t="shared" si="263"/>
        <v>60</v>
      </c>
      <c r="R567" s="14">
        <f t="shared" si="264"/>
        <v>0</v>
      </c>
      <c r="S567" s="14">
        <f t="shared" si="265"/>
        <v>5</v>
      </c>
      <c r="T567" s="14">
        <f t="shared" si="266"/>
        <v>0</v>
      </c>
      <c r="U567" s="14">
        <f t="shared" si="267"/>
        <v>0</v>
      </c>
      <c r="V567" s="15">
        <f t="shared" si="268"/>
        <v>10</v>
      </c>
      <c r="W567" s="35">
        <f t="shared" si="269"/>
        <v>75</v>
      </c>
    </row>
    <row r="568" spans="1:23">
      <c r="A568" s="23">
        <v>37</v>
      </c>
      <c r="B568" s="4" t="s">
        <v>651</v>
      </c>
      <c r="C568" s="4" t="s">
        <v>506</v>
      </c>
      <c r="D568" s="26" t="s">
        <v>358</v>
      </c>
      <c r="E568" s="49"/>
      <c r="F568" s="49"/>
      <c r="G568" s="49"/>
      <c r="H568" s="49">
        <v>4</v>
      </c>
      <c r="I568" s="49"/>
      <c r="J568" s="49">
        <v>4</v>
      </c>
      <c r="K568" s="49"/>
      <c r="L568" s="49"/>
      <c r="M568" s="50">
        <v>39</v>
      </c>
      <c r="N568" s="29">
        <f t="shared" si="260"/>
        <v>0</v>
      </c>
      <c r="O568" s="14">
        <f t="shared" si="261"/>
        <v>0</v>
      </c>
      <c r="P568" s="14">
        <f t="shared" si="262"/>
        <v>0</v>
      </c>
      <c r="Q568" s="14">
        <f t="shared" si="263"/>
        <v>30</v>
      </c>
      <c r="R568" s="14">
        <f t="shared" si="264"/>
        <v>0</v>
      </c>
      <c r="S568" s="14">
        <f t="shared" si="265"/>
        <v>30</v>
      </c>
      <c r="T568" s="14">
        <f t="shared" si="266"/>
        <v>0</v>
      </c>
      <c r="U568" s="14">
        <f t="shared" si="267"/>
        <v>0</v>
      </c>
      <c r="V568" s="15">
        <f t="shared" si="268"/>
        <v>10</v>
      </c>
      <c r="W568" s="35">
        <f t="shared" si="269"/>
        <v>70</v>
      </c>
    </row>
    <row r="569" spans="1:23">
      <c r="A569" s="25">
        <v>38</v>
      </c>
      <c r="B569" s="4" t="s">
        <v>536</v>
      </c>
      <c r="C569" s="4" t="s">
        <v>574</v>
      </c>
      <c r="D569" s="26" t="s">
        <v>388</v>
      </c>
      <c r="E569" s="14"/>
      <c r="F569" s="14"/>
      <c r="G569" s="14"/>
      <c r="H569" s="14"/>
      <c r="I569" s="14" t="s">
        <v>73</v>
      </c>
      <c r="J569" s="14">
        <v>3</v>
      </c>
      <c r="K569" s="14"/>
      <c r="L569" s="14"/>
      <c r="M569" s="30">
        <v>40</v>
      </c>
      <c r="N569" s="29">
        <f t="shared" si="260"/>
        <v>0</v>
      </c>
      <c r="O569" s="14">
        <f t="shared" si="261"/>
        <v>0</v>
      </c>
      <c r="P569" s="14">
        <f t="shared" si="262"/>
        <v>0</v>
      </c>
      <c r="Q569" s="14">
        <f t="shared" si="263"/>
        <v>0</v>
      </c>
      <c r="R569" s="14">
        <f t="shared" si="264"/>
        <v>15</v>
      </c>
      <c r="S569" s="14">
        <f t="shared" si="265"/>
        <v>20</v>
      </c>
      <c r="T569" s="14">
        <f t="shared" si="266"/>
        <v>0</v>
      </c>
      <c r="U569" s="14">
        <f t="shared" si="267"/>
        <v>0</v>
      </c>
      <c r="V569" s="15">
        <f t="shared" si="268"/>
        <v>10</v>
      </c>
      <c r="W569" s="35">
        <f t="shared" si="269"/>
        <v>45</v>
      </c>
    </row>
    <row r="570" spans="1:23" s="48" customFormat="1">
      <c r="A570" s="23">
        <v>39</v>
      </c>
      <c r="B570" s="4" t="s">
        <v>461</v>
      </c>
      <c r="C570" s="4" t="s">
        <v>458</v>
      </c>
      <c r="D570" s="26" t="s">
        <v>414</v>
      </c>
      <c r="E570" s="14"/>
      <c r="F570" s="14"/>
      <c r="G570" s="14"/>
      <c r="H570" s="14">
        <v>4</v>
      </c>
      <c r="I570" s="14"/>
      <c r="J570" s="14"/>
      <c r="K570" s="14"/>
      <c r="L570" s="14"/>
      <c r="M570" s="30">
        <v>49</v>
      </c>
      <c r="N570" s="29">
        <f t="shared" si="260"/>
        <v>0</v>
      </c>
      <c r="O570" s="14">
        <f t="shared" si="261"/>
        <v>0</v>
      </c>
      <c r="P570" s="14">
        <f t="shared" si="262"/>
        <v>0</v>
      </c>
      <c r="Q570" s="14">
        <f t="shared" si="263"/>
        <v>30</v>
      </c>
      <c r="R570" s="14">
        <f t="shared" si="264"/>
        <v>0</v>
      </c>
      <c r="S570" s="14">
        <f t="shared" si="265"/>
        <v>0</v>
      </c>
      <c r="T570" s="14">
        <f t="shared" si="266"/>
        <v>0</v>
      </c>
      <c r="U570" s="14">
        <f t="shared" si="267"/>
        <v>0</v>
      </c>
      <c r="V570" s="15">
        <f t="shared" si="268"/>
        <v>10</v>
      </c>
      <c r="W570" s="35">
        <f t="shared" si="269"/>
        <v>40</v>
      </c>
    </row>
    <row r="571" spans="1:23">
      <c r="A571" s="25">
        <v>40</v>
      </c>
      <c r="B571" s="4" t="s">
        <v>637</v>
      </c>
      <c r="C571" s="4" t="s">
        <v>443</v>
      </c>
      <c r="D571" s="26" t="s">
        <v>355</v>
      </c>
      <c r="E571" s="49"/>
      <c r="F571" s="49"/>
      <c r="G571" s="49"/>
      <c r="H571" s="49"/>
      <c r="I571" s="49"/>
      <c r="J571" s="49"/>
      <c r="K571" s="49">
        <v>2</v>
      </c>
      <c r="L571" s="49"/>
      <c r="M571" s="50">
        <v>55</v>
      </c>
      <c r="N571" s="29">
        <f t="shared" si="260"/>
        <v>0</v>
      </c>
      <c r="O571" s="14">
        <f t="shared" si="261"/>
        <v>0</v>
      </c>
      <c r="P571" s="14">
        <f t="shared" si="262"/>
        <v>0</v>
      </c>
      <c r="Q571" s="14">
        <f t="shared" si="263"/>
        <v>0</v>
      </c>
      <c r="R571" s="14">
        <f t="shared" si="264"/>
        <v>0</v>
      </c>
      <c r="S571" s="14">
        <f t="shared" si="265"/>
        <v>0</v>
      </c>
      <c r="T571" s="14">
        <f t="shared" si="266"/>
        <v>20</v>
      </c>
      <c r="U571" s="14">
        <f t="shared" si="267"/>
        <v>0</v>
      </c>
      <c r="V571" s="15">
        <f t="shared" si="268"/>
        <v>20</v>
      </c>
      <c r="W571" s="35">
        <f t="shared" si="269"/>
        <v>40</v>
      </c>
    </row>
    <row r="572" spans="1:23">
      <c r="A572" s="23">
        <v>41</v>
      </c>
      <c r="B572" s="4" t="s">
        <v>491</v>
      </c>
      <c r="C572" s="4" t="s">
        <v>522</v>
      </c>
      <c r="D572" s="26" t="s">
        <v>369</v>
      </c>
      <c r="E572" s="14"/>
      <c r="F572" s="14"/>
      <c r="G572" s="14"/>
      <c r="H572" s="14"/>
      <c r="I572" s="14"/>
      <c r="J572" s="14">
        <v>2</v>
      </c>
      <c r="K572" s="14">
        <v>2</v>
      </c>
      <c r="L572" s="14"/>
      <c r="M572" s="30">
        <v>38</v>
      </c>
      <c r="N572" s="29">
        <f t="shared" si="260"/>
        <v>0</v>
      </c>
      <c r="O572" s="14">
        <f t="shared" si="261"/>
        <v>0</v>
      </c>
      <c r="P572" s="14">
        <f t="shared" si="262"/>
        <v>0</v>
      </c>
      <c r="Q572" s="14">
        <f t="shared" si="263"/>
        <v>0</v>
      </c>
      <c r="R572" s="14">
        <f t="shared" si="264"/>
        <v>0</v>
      </c>
      <c r="S572" s="14">
        <f t="shared" si="265"/>
        <v>10</v>
      </c>
      <c r="T572" s="14">
        <f t="shared" si="266"/>
        <v>20</v>
      </c>
      <c r="U572" s="14">
        <f t="shared" si="267"/>
        <v>0</v>
      </c>
      <c r="V572" s="15">
        <f t="shared" si="268"/>
        <v>10</v>
      </c>
      <c r="W572" s="35">
        <f t="shared" si="269"/>
        <v>40</v>
      </c>
    </row>
    <row r="573" spans="1:23">
      <c r="A573" s="25">
        <v>42</v>
      </c>
      <c r="B573" s="4" t="s">
        <v>443</v>
      </c>
      <c r="C573" s="4" t="s">
        <v>465</v>
      </c>
      <c r="D573" s="26" t="s">
        <v>425</v>
      </c>
      <c r="E573" s="14"/>
      <c r="F573" s="14"/>
      <c r="G573" s="14"/>
      <c r="H573" s="14">
        <v>4</v>
      </c>
      <c r="I573" s="14"/>
      <c r="J573" s="14"/>
      <c r="K573" s="14"/>
      <c r="L573" s="14"/>
      <c r="M573" s="30">
        <v>25</v>
      </c>
      <c r="N573" s="29">
        <f t="shared" si="260"/>
        <v>0</v>
      </c>
      <c r="O573" s="14">
        <f t="shared" si="261"/>
        <v>0</v>
      </c>
      <c r="P573" s="14">
        <f t="shared" si="262"/>
        <v>0</v>
      </c>
      <c r="Q573" s="14">
        <f t="shared" si="263"/>
        <v>30</v>
      </c>
      <c r="R573" s="14">
        <f t="shared" si="264"/>
        <v>0</v>
      </c>
      <c r="S573" s="14">
        <f t="shared" si="265"/>
        <v>0</v>
      </c>
      <c r="T573" s="14">
        <f t="shared" si="266"/>
        <v>0</v>
      </c>
      <c r="U573" s="14">
        <f t="shared" si="267"/>
        <v>0</v>
      </c>
      <c r="V573" s="15">
        <f t="shared" si="268"/>
        <v>10</v>
      </c>
      <c r="W573" s="35">
        <f t="shared" si="269"/>
        <v>40</v>
      </c>
    </row>
    <row r="574" spans="1:23">
      <c r="A574" s="23">
        <v>43</v>
      </c>
      <c r="B574" s="4" t="s">
        <v>520</v>
      </c>
      <c r="C574" s="4" t="s">
        <v>506</v>
      </c>
      <c r="D574" s="26" t="s">
        <v>406</v>
      </c>
      <c r="E574" s="14"/>
      <c r="F574" s="14"/>
      <c r="G574" s="14"/>
      <c r="H574" s="14"/>
      <c r="I574" s="14"/>
      <c r="J574" s="14"/>
      <c r="K574" s="14">
        <v>1</v>
      </c>
      <c r="L574" s="14">
        <v>100</v>
      </c>
      <c r="M574" s="30">
        <v>47</v>
      </c>
      <c r="N574" s="29">
        <f t="shared" si="260"/>
        <v>0</v>
      </c>
      <c r="O574" s="14">
        <f t="shared" si="261"/>
        <v>0</v>
      </c>
      <c r="P574" s="14">
        <f t="shared" si="262"/>
        <v>0</v>
      </c>
      <c r="Q574" s="14">
        <f t="shared" si="263"/>
        <v>0</v>
      </c>
      <c r="R574" s="14">
        <f t="shared" si="264"/>
        <v>0</v>
      </c>
      <c r="S574" s="14">
        <f t="shared" si="265"/>
        <v>0</v>
      </c>
      <c r="T574" s="14">
        <f t="shared" si="266"/>
        <v>10</v>
      </c>
      <c r="U574" s="14">
        <f t="shared" si="267"/>
        <v>17</v>
      </c>
      <c r="V574" s="15">
        <f t="shared" si="268"/>
        <v>10</v>
      </c>
      <c r="W574" s="35">
        <f t="shared" si="269"/>
        <v>37</v>
      </c>
    </row>
    <row r="575" spans="1:23">
      <c r="A575" s="25">
        <v>44</v>
      </c>
      <c r="B575" s="4" t="s">
        <v>642</v>
      </c>
      <c r="C575" s="4" t="s">
        <v>652</v>
      </c>
      <c r="D575" s="26" t="s">
        <v>366</v>
      </c>
      <c r="E575" s="14"/>
      <c r="F575" s="14"/>
      <c r="G575" s="14"/>
      <c r="H575" s="14"/>
      <c r="I575" s="14"/>
      <c r="J575" s="14"/>
      <c r="K575" s="14"/>
      <c r="L575" s="14">
        <v>82</v>
      </c>
      <c r="M575" s="30">
        <v>65</v>
      </c>
      <c r="N575" s="29">
        <f t="shared" si="260"/>
        <v>0</v>
      </c>
      <c r="O575" s="14">
        <f t="shared" si="261"/>
        <v>0</v>
      </c>
      <c r="P575" s="14">
        <f t="shared" si="262"/>
        <v>0</v>
      </c>
      <c r="Q575" s="14">
        <f t="shared" si="263"/>
        <v>0</v>
      </c>
      <c r="R575" s="14">
        <f t="shared" si="264"/>
        <v>0</v>
      </c>
      <c r="S575" s="14">
        <f t="shared" si="265"/>
        <v>0</v>
      </c>
      <c r="T575" s="14">
        <f t="shared" si="266"/>
        <v>0</v>
      </c>
      <c r="U575" s="14">
        <f t="shared" si="267"/>
        <v>17</v>
      </c>
      <c r="V575" s="15">
        <f t="shared" si="268"/>
        <v>20</v>
      </c>
      <c r="W575" s="35">
        <f t="shared" si="269"/>
        <v>37</v>
      </c>
    </row>
    <row r="576" spans="1:23">
      <c r="A576" s="23">
        <v>45</v>
      </c>
      <c r="B576" s="4" t="s">
        <v>653</v>
      </c>
      <c r="C576" s="4" t="s">
        <v>443</v>
      </c>
      <c r="D576" s="26" t="s">
        <v>416</v>
      </c>
      <c r="E576" s="14"/>
      <c r="F576" s="14"/>
      <c r="G576" s="14"/>
      <c r="H576" s="14"/>
      <c r="I576" s="14" t="s">
        <v>73</v>
      </c>
      <c r="J576" s="14">
        <v>2</v>
      </c>
      <c r="K576" s="14"/>
      <c r="L576" s="14"/>
      <c r="M576" s="30">
        <v>38</v>
      </c>
      <c r="N576" s="29">
        <f t="shared" si="260"/>
        <v>0</v>
      </c>
      <c r="O576" s="14">
        <f t="shared" si="261"/>
        <v>0</v>
      </c>
      <c r="P576" s="14">
        <f t="shared" si="262"/>
        <v>0</v>
      </c>
      <c r="Q576" s="14">
        <f t="shared" si="263"/>
        <v>0</v>
      </c>
      <c r="R576" s="14">
        <f t="shared" si="264"/>
        <v>15</v>
      </c>
      <c r="S576" s="14">
        <f t="shared" si="265"/>
        <v>10</v>
      </c>
      <c r="T576" s="14">
        <f t="shared" si="266"/>
        <v>0</v>
      </c>
      <c r="U576" s="14">
        <f t="shared" si="267"/>
        <v>0</v>
      </c>
      <c r="V576" s="15">
        <f t="shared" si="268"/>
        <v>10</v>
      </c>
      <c r="W576" s="35">
        <f t="shared" si="269"/>
        <v>35</v>
      </c>
    </row>
    <row r="577" spans="1:23">
      <c r="A577" s="25">
        <v>46</v>
      </c>
      <c r="B577" s="4" t="s">
        <v>600</v>
      </c>
      <c r="C577" s="4" t="s">
        <v>443</v>
      </c>
      <c r="D577" s="26" t="s">
        <v>137</v>
      </c>
      <c r="E577" s="14"/>
      <c r="F577" s="14"/>
      <c r="G577" s="14"/>
      <c r="H577" s="14"/>
      <c r="I577" s="14"/>
      <c r="J577" s="14">
        <v>1</v>
      </c>
      <c r="K577" s="14"/>
      <c r="L577" s="14">
        <v>99</v>
      </c>
      <c r="M577" s="30">
        <v>50</v>
      </c>
      <c r="N577" s="29">
        <f t="shared" si="260"/>
        <v>0</v>
      </c>
      <c r="O577" s="14">
        <f t="shared" si="261"/>
        <v>0</v>
      </c>
      <c r="P577" s="14">
        <f t="shared" si="262"/>
        <v>0</v>
      </c>
      <c r="Q577" s="14">
        <f t="shared" si="263"/>
        <v>0</v>
      </c>
      <c r="R577" s="14">
        <f t="shared" si="264"/>
        <v>0</v>
      </c>
      <c r="S577" s="14">
        <f t="shared" si="265"/>
        <v>5</v>
      </c>
      <c r="T577" s="14">
        <f t="shared" si="266"/>
        <v>0</v>
      </c>
      <c r="U577" s="14">
        <f t="shared" si="267"/>
        <v>17</v>
      </c>
      <c r="V577" s="15">
        <f t="shared" si="268"/>
        <v>10</v>
      </c>
      <c r="W577" s="35">
        <f t="shared" si="269"/>
        <v>32</v>
      </c>
    </row>
    <row r="578" spans="1:23">
      <c r="A578" s="23">
        <v>47</v>
      </c>
      <c r="B578" s="4" t="s">
        <v>447</v>
      </c>
      <c r="C578" s="4" t="s">
        <v>445</v>
      </c>
      <c r="D578" s="26" t="s">
        <v>87</v>
      </c>
      <c r="E578" s="14"/>
      <c r="F578" s="14"/>
      <c r="G578" s="14"/>
      <c r="H578" s="14"/>
      <c r="I578" s="14" t="s">
        <v>73</v>
      </c>
      <c r="J578" s="14">
        <v>1</v>
      </c>
      <c r="K578" s="14"/>
      <c r="L578" s="14"/>
      <c r="M578" s="30">
        <v>43</v>
      </c>
      <c r="N578" s="29">
        <f t="shared" si="260"/>
        <v>0</v>
      </c>
      <c r="O578" s="14">
        <f t="shared" si="261"/>
        <v>0</v>
      </c>
      <c r="P578" s="14">
        <f t="shared" si="262"/>
        <v>0</v>
      </c>
      <c r="Q578" s="14">
        <f t="shared" si="263"/>
        <v>0</v>
      </c>
      <c r="R578" s="14">
        <f t="shared" si="264"/>
        <v>15</v>
      </c>
      <c r="S578" s="14">
        <f t="shared" si="265"/>
        <v>5</v>
      </c>
      <c r="T578" s="14">
        <f t="shared" si="266"/>
        <v>0</v>
      </c>
      <c r="U578" s="14">
        <f t="shared" si="267"/>
        <v>0</v>
      </c>
      <c r="V578" s="15">
        <f t="shared" si="268"/>
        <v>10</v>
      </c>
      <c r="W578" s="35">
        <f t="shared" si="269"/>
        <v>30</v>
      </c>
    </row>
    <row r="579" spans="1:23">
      <c r="A579" s="25">
        <v>48</v>
      </c>
      <c r="B579" s="4" t="s">
        <v>654</v>
      </c>
      <c r="C579" s="4" t="s">
        <v>655</v>
      </c>
      <c r="D579" s="26" t="s">
        <v>358</v>
      </c>
      <c r="E579" s="14"/>
      <c r="F579" s="14"/>
      <c r="G579" s="14"/>
      <c r="H579" s="14"/>
      <c r="I579" s="14" t="s">
        <v>73</v>
      </c>
      <c r="J579" s="14">
        <v>1</v>
      </c>
      <c r="K579" s="14"/>
      <c r="L579" s="14"/>
      <c r="M579" s="30">
        <v>45</v>
      </c>
      <c r="N579" s="29">
        <f t="shared" si="260"/>
        <v>0</v>
      </c>
      <c r="O579" s="14">
        <f t="shared" si="261"/>
        <v>0</v>
      </c>
      <c r="P579" s="14">
        <f t="shared" si="262"/>
        <v>0</v>
      </c>
      <c r="Q579" s="14">
        <f t="shared" si="263"/>
        <v>0</v>
      </c>
      <c r="R579" s="14">
        <f t="shared" si="264"/>
        <v>15</v>
      </c>
      <c r="S579" s="14">
        <f t="shared" si="265"/>
        <v>5</v>
      </c>
      <c r="T579" s="14">
        <f t="shared" si="266"/>
        <v>0</v>
      </c>
      <c r="U579" s="14">
        <f t="shared" si="267"/>
        <v>0</v>
      </c>
      <c r="V579" s="15">
        <f t="shared" si="268"/>
        <v>10</v>
      </c>
      <c r="W579" s="35">
        <f t="shared" si="269"/>
        <v>30</v>
      </c>
    </row>
    <row r="580" spans="1:23">
      <c r="A580" s="23">
        <v>49</v>
      </c>
      <c r="B580" s="4" t="s">
        <v>638</v>
      </c>
      <c r="C580" s="4" t="s">
        <v>639</v>
      </c>
      <c r="D580" s="26" t="s">
        <v>370</v>
      </c>
      <c r="E580" s="14"/>
      <c r="F580" s="14"/>
      <c r="G580" s="14"/>
      <c r="H580" s="14"/>
      <c r="I580" s="14"/>
      <c r="J580" s="14">
        <v>1</v>
      </c>
      <c r="K580" s="14"/>
      <c r="L580" s="14"/>
      <c r="M580" s="30">
        <v>54</v>
      </c>
      <c r="N580" s="29">
        <f t="shared" si="260"/>
        <v>0</v>
      </c>
      <c r="O580" s="14">
        <f t="shared" si="261"/>
        <v>0</v>
      </c>
      <c r="P580" s="14">
        <f t="shared" si="262"/>
        <v>0</v>
      </c>
      <c r="Q580" s="14">
        <f t="shared" si="263"/>
        <v>0</v>
      </c>
      <c r="R580" s="14">
        <f t="shared" si="264"/>
        <v>0</v>
      </c>
      <c r="S580" s="14">
        <f t="shared" si="265"/>
        <v>5</v>
      </c>
      <c r="T580" s="14">
        <f t="shared" si="266"/>
        <v>0</v>
      </c>
      <c r="U580" s="14">
        <f t="shared" si="267"/>
        <v>0</v>
      </c>
      <c r="V580" s="15">
        <f t="shared" si="268"/>
        <v>20</v>
      </c>
      <c r="W580" s="35">
        <f t="shared" si="269"/>
        <v>25</v>
      </c>
    </row>
    <row r="581" spans="1:23">
      <c r="A581" s="25">
        <v>50</v>
      </c>
      <c r="B581" s="4" t="s">
        <v>628</v>
      </c>
      <c r="C581" s="4" t="s">
        <v>458</v>
      </c>
      <c r="D581" s="26" t="s">
        <v>412</v>
      </c>
      <c r="E581" s="14"/>
      <c r="F581" s="14"/>
      <c r="G581" s="14"/>
      <c r="H581" s="14"/>
      <c r="I581" s="14"/>
      <c r="J581" s="14">
        <v>2</v>
      </c>
      <c r="K581" s="14"/>
      <c r="L581" s="14"/>
      <c r="M581" s="30">
        <v>34</v>
      </c>
      <c r="N581" s="29">
        <f t="shared" si="260"/>
        <v>0</v>
      </c>
      <c r="O581" s="14">
        <f t="shared" si="261"/>
        <v>0</v>
      </c>
      <c r="P581" s="14">
        <f t="shared" si="262"/>
        <v>0</v>
      </c>
      <c r="Q581" s="14">
        <f t="shared" si="263"/>
        <v>0</v>
      </c>
      <c r="R581" s="14">
        <f t="shared" si="264"/>
        <v>0</v>
      </c>
      <c r="S581" s="14">
        <f t="shared" si="265"/>
        <v>10</v>
      </c>
      <c r="T581" s="14">
        <f t="shared" si="266"/>
        <v>0</v>
      </c>
      <c r="U581" s="14">
        <f t="shared" si="267"/>
        <v>0</v>
      </c>
      <c r="V581" s="15">
        <f t="shared" si="268"/>
        <v>10</v>
      </c>
      <c r="W581" s="35">
        <f t="shared" si="269"/>
        <v>20</v>
      </c>
    </row>
    <row r="582" spans="1:23">
      <c r="A582" s="23">
        <v>51</v>
      </c>
      <c r="B582" s="4" t="s">
        <v>473</v>
      </c>
      <c r="C582" s="4" t="s">
        <v>445</v>
      </c>
      <c r="D582" s="26" t="s">
        <v>365</v>
      </c>
      <c r="E582" s="14"/>
      <c r="F582" s="14"/>
      <c r="G582" s="14"/>
      <c r="H582" s="14"/>
      <c r="I582" s="14"/>
      <c r="J582" s="14"/>
      <c r="K582" s="14"/>
      <c r="L582" s="14"/>
      <c r="M582" s="30">
        <v>55</v>
      </c>
      <c r="N582" s="29">
        <f t="shared" si="260"/>
        <v>0</v>
      </c>
      <c r="O582" s="14">
        <f t="shared" si="261"/>
        <v>0</v>
      </c>
      <c r="P582" s="14">
        <f t="shared" si="262"/>
        <v>0</v>
      </c>
      <c r="Q582" s="14">
        <f t="shared" si="263"/>
        <v>0</v>
      </c>
      <c r="R582" s="14">
        <f t="shared" si="264"/>
        <v>0</v>
      </c>
      <c r="S582" s="14">
        <f t="shared" si="265"/>
        <v>0</v>
      </c>
      <c r="T582" s="14">
        <f t="shared" si="266"/>
        <v>0</v>
      </c>
      <c r="U582" s="14">
        <f t="shared" si="267"/>
        <v>0</v>
      </c>
      <c r="V582" s="15">
        <f t="shared" si="268"/>
        <v>20</v>
      </c>
      <c r="W582" s="35">
        <f t="shared" si="269"/>
        <v>20</v>
      </c>
    </row>
    <row r="583" spans="1:23">
      <c r="A583" s="25">
        <v>52</v>
      </c>
      <c r="B583" s="4" t="s">
        <v>448</v>
      </c>
      <c r="C583" s="4" t="s">
        <v>498</v>
      </c>
      <c r="D583" s="26" t="s">
        <v>418</v>
      </c>
      <c r="E583" s="14"/>
      <c r="F583" s="14"/>
      <c r="G583" s="14"/>
      <c r="H583" s="14"/>
      <c r="I583" s="14"/>
      <c r="J583" s="14"/>
      <c r="K583" s="14"/>
      <c r="L583" s="14"/>
      <c r="M583" s="30">
        <v>59</v>
      </c>
      <c r="N583" s="29">
        <f t="shared" si="260"/>
        <v>0</v>
      </c>
      <c r="O583" s="14">
        <f t="shared" si="261"/>
        <v>0</v>
      </c>
      <c r="P583" s="14">
        <f t="shared" si="262"/>
        <v>0</v>
      </c>
      <c r="Q583" s="14">
        <f t="shared" si="263"/>
        <v>0</v>
      </c>
      <c r="R583" s="14">
        <f t="shared" si="264"/>
        <v>0</v>
      </c>
      <c r="S583" s="14">
        <f t="shared" si="265"/>
        <v>0</v>
      </c>
      <c r="T583" s="14">
        <f t="shared" si="266"/>
        <v>0</v>
      </c>
      <c r="U583" s="14">
        <f t="shared" si="267"/>
        <v>0</v>
      </c>
      <c r="V583" s="15">
        <f t="shared" si="268"/>
        <v>20</v>
      </c>
      <c r="W583" s="35">
        <f t="shared" si="269"/>
        <v>20</v>
      </c>
    </row>
    <row r="584" spans="1:23">
      <c r="A584" s="23">
        <v>53</v>
      </c>
      <c r="B584" s="4" t="s">
        <v>466</v>
      </c>
      <c r="C584" s="4" t="s">
        <v>443</v>
      </c>
      <c r="D584" s="26" t="s">
        <v>355</v>
      </c>
      <c r="E584" s="14"/>
      <c r="F584" s="14"/>
      <c r="G584" s="14"/>
      <c r="H584" s="14"/>
      <c r="I584" s="14"/>
      <c r="J584" s="14">
        <v>2</v>
      </c>
      <c r="K584" s="14"/>
      <c r="L584" s="14"/>
      <c r="M584" s="30">
        <v>38</v>
      </c>
      <c r="N584" s="29">
        <f t="shared" si="260"/>
        <v>0</v>
      </c>
      <c r="O584" s="14">
        <f t="shared" si="261"/>
        <v>0</v>
      </c>
      <c r="P584" s="14">
        <f t="shared" si="262"/>
        <v>0</v>
      </c>
      <c r="Q584" s="14">
        <f t="shared" si="263"/>
        <v>0</v>
      </c>
      <c r="R584" s="14">
        <f t="shared" si="264"/>
        <v>0</v>
      </c>
      <c r="S584" s="14">
        <f t="shared" si="265"/>
        <v>10</v>
      </c>
      <c r="T584" s="14">
        <f t="shared" si="266"/>
        <v>0</v>
      </c>
      <c r="U584" s="14">
        <f t="shared" si="267"/>
        <v>0</v>
      </c>
      <c r="V584" s="15">
        <f t="shared" si="268"/>
        <v>10</v>
      </c>
      <c r="W584" s="35">
        <f t="shared" si="269"/>
        <v>20</v>
      </c>
    </row>
    <row r="585" spans="1:23">
      <c r="A585" s="25">
        <v>54</v>
      </c>
      <c r="B585" s="4" t="s">
        <v>557</v>
      </c>
      <c r="C585" s="4" t="s">
        <v>581</v>
      </c>
      <c r="D585" s="26" t="s">
        <v>371</v>
      </c>
      <c r="E585" s="14"/>
      <c r="F585" s="14"/>
      <c r="G585" s="14"/>
      <c r="H585" s="14"/>
      <c r="I585" s="14"/>
      <c r="J585" s="14">
        <v>2</v>
      </c>
      <c r="K585" s="14"/>
      <c r="L585" s="14"/>
      <c r="M585" s="14">
        <v>34</v>
      </c>
      <c r="N585" s="29">
        <f t="shared" si="260"/>
        <v>0</v>
      </c>
      <c r="O585" s="14">
        <f t="shared" si="261"/>
        <v>0</v>
      </c>
      <c r="P585" s="14">
        <f t="shared" si="262"/>
        <v>0</v>
      </c>
      <c r="Q585" s="14">
        <f t="shared" si="263"/>
        <v>0</v>
      </c>
      <c r="R585" s="14">
        <f t="shared" si="264"/>
        <v>0</v>
      </c>
      <c r="S585" s="14">
        <f t="shared" si="265"/>
        <v>10</v>
      </c>
      <c r="T585" s="14">
        <f t="shared" si="266"/>
        <v>0</v>
      </c>
      <c r="U585" s="14">
        <f t="shared" si="267"/>
        <v>0</v>
      </c>
      <c r="V585" s="15">
        <f t="shared" si="268"/>
        <v>10</v>
      </c>
      <c r="W585" s="35">
        <f t="shared" si="269"/>
        <v>20</v>
      </c>
    </row>
    <row r="586" spans="1:23">
      <c r="A586" s="23">
        <v>55</v>
      </c>
      <c r="B586" s="4" t="s">
        <v>462</v>
      </c>
      <c r="C586" s="4" t="s">
        <v>498</v>
      </c>
      <c r="D586" s="26" t="s">
        <v>422</v>
      </c>
      <c r="E586" s="14"/>
      <c r="F586" s="14"/>
      <c r="G586" s="14"/>
      <c r="H586" s="14"/>
      <c r="I586" s="14"/>
      <c r="J586" s="14">
        <v>2</v>
      </c>
      <c r="K586" s="14"/>
      <c r="L586" s="14"/>
      <c r="M586" s="30">
        <v>44</v>
      </c>
      <c r="N586" s="29">
        <f t="shared" si="260"/>
        <v>0</v>
      </c>
      <c r="O586" s="14">
        <f t="shared" si="261"/>
        <v>0</v>
      </c>
      <c r="P586" s="14">
        <f t="shared" si="262"/>
        <v>0</v>
      </c>
      <c r="Q586" s="14">
        <f t="shared" si="263"/>
        <v>0</v>
      </c>
      <c r="R586" s="14">
        <f t="shared" si="264"/>
        <v>0</v>
      </c>
      <c r="S586" s="14">
        <f t="shared" si="265"/>
        <v>10</v>
      </c>
      <c r="T586" s="14">
        <f t="shared" si="266"/>
        <v>0</v>
      </c>
      <c r="U586" s="14">
        <f t="shared" si="267"/>
        <v>0</v>
      </c>
      <c r="V586" s="15">
        <f t="shared" si="268"/>
        <v>10</v>
      </c>
      <c r="W586" s="35">
        <f t="shared" si="269"/>
        <v>20</v>
      </c>
    </row>
    <row r="587" spans="1:23">
      <c r="A587" s="25">
        <v>56</v>
      </c>
      <c r="B587" s="4" t="s">
        <v>459</v>
      </c>
      <c r="C587" s="4" t="s">
        <v>458</v>
      </c>
      <c r="D587" s="26" t="s">
        <v>376</v>
      </c>
      <c r="E587" s="14"/>
      <c r="F587" s="14"/>
      <c r="G587" s="14"/>
      <c r="H587" s="14"/>
      <c r="I587" s="14"/>
      <c r="J587" s="14">
        <v>2</v>
      </c>
      <c r="K587" s="14"/>
      <c r="L587" s="14"/>
      <c r="M587" s="30">
        <v>46</v>
      </c>
      <c r="N587" s="29">
        <f t="shared" si="260"/>
        <v>0</v>
      </c>
      <c r="O587" s="14">
        <f t="shared" si="261"/>
        <v>0</v>
      </c>
      <c r="P587" s="14">
        <f t="shared" si="262"/>
        <v>0</v>
      </c>
      <c r="Q587" s="14">
        <f t="shared" si="263"/>
        <v>0</v>
      </c>
      <c r="R587" s="14">
        <f t="shared" si="264"/>
        <v>0</v>
      </c>
      <c r="S587" s="14">
        <f t="shared" si="265"/>
        <v>10</v>
      </c>
      <c r="T587" s="14">
        <f t="shared" si="266"/>
        <v>0</v>
      </c>
      <c r="U587" s="14">
        <f t="shared" si="267"/>
        <v>0</v>
      </c>
      <c r="V587" s="15">
        <f t="shared" si="268"/>
        <v>10</v>
      </c>
      <c r="W587" s="35">
        <f t="shared" si="269"/>
        <v>20</v>
      </c>
    </row>
    <row r="588" spans="1:23">
      <c r="A588" s="23">
        <v>57</v>
      </c>
      <c r="B588" s="4" t="s">
        <v>502</v>
      </c>
      <c r="C588" s="4" t="s">
        <v>478</v>
      </c>
      <c r="D588" s="26" t="s">
        <v>365</v>
      </c>
      <c r="E588" s="14"/>
      <c r="F588" s="14"/>
      <c r="G588" s="14"/>
      <c r="H588" s="14"/>
      <c r="I588" s="14"/>
      <c r="J588" s="14"/>
      <c r="K588" s="14"/>
      <c r="L588" s="14"/>
      <c r="M588" s="30">
        <v>51</v>
      </c>
      <c r="N588" s="29">
        <f t="shared" si="260"/>
        <v>0</v>
      </c>
      <c r="O588" s="14">
        <f t="shared" si="261"/>
        <v>0</v>
      </c>
      <c r="P588" s="14">
        <f t="shared" si="262"/>
        <v>0</v>
      </c>
      <c r="Q588" s="14">
        <f t="shared" si="263"/>
        <v>0</v>
      </c>
      <c r="R588" s="14">
        <f t="shared" si="264"/>
        <v>0</v>
      </c>
      <c r="S588" s="14">
        <f t="shared" si="265"/>
        <v>0</v>
      </c>
      <c r="T588" s="14">
        <f t="shared" si="266"/>
        <v>0</v>
      </c>
      <c r="U588" s="14">
        <f t="shared" si="267"/>
        <v>0</v>
      </c>
      <c r="V588" s="15">
        <f t="shared" si="268"/>
        <v>20</v>
      </c>
      <c r="W588" s="35">
        <f t="shared" si="269"/>
        <v>20</v>
      </c>
    </row>
    <row r="589" spans="1:23">
      <c r="A589" s="25">
        <v>58</v>
      </c>
      <c r="B589" s="4" t="s">
        <v>462</v>
      </c>
      <c r="C589" s="4" t="s">
        <v>609</v>
      </c>
      <c r="D589" s="26" t="s">
        <v>415</v>
      </c>
      <c r="E589" s="14"/>
      <c r="F589" s="14"/>
      <c r="G589" s="14"/>
      <c r="H589" s="14"/>
      <c r="I589" s="14"/>
      <c r="J589" s="14">
        <v>1</v>
      </c>
      <c r="K589" s="14"/>
      <c r="L589" s="14"/>
      <c r="M589" s="30">
        <v>37</v>
      </c>
      <c r="N589" s="29">
        <f t="shared" si="260"/>
        <v>0</v>
      </c>
      <c r="O589" s="14">
        <f t="shared" si="261"/>
        <v>0</v>
      </c>
      <c r="P589" s="14">
        <f t="shared" si="262"/>
        <v>0</v>
      </c>
      <c r="Q589" s="14">
        <f t="shared" si="263"/>
        <v>0</v>
      </c>
      <c r="R589" s="14">
        <f t="shared" si="264"/>
        <v>0</v>
      </c>
      <c r="S589" s="14">
        <f t="shared" si="265"/>
        <v>5</v>
      </c>
      <c r="T589" s="14">
        <f t="shared" si="266"/>
        <v>0</v>
      </c>
      <c r="U589" s="14">
        <f t="shared" si="267"/>
        <v>0</v>
      </c>
      <c r="V589" s="15">
        <f t="shared" si="268"/>
        <v>10</v>
      </c>
      <c r="W589" s="35">
        <f t="shared" si="269"/>
        <v>15</v>
      </c>
    </row>
    <row r="590" spans="1:23">
      <c r="A590" s="23">
        <v>59</v>
      </c>
      <c r="B590" s="4" t="s">
        <v>540</v>
      </c>
      <c r="C590" s="4" t="s">
        <v>498</v>
      </c>
      <c r="D590" s="26" t="s">
        <v>137</v>
      </c>
      <c r="E590" s="49"/>
      <c r="F590" s="49"/>
      <c r="G590" s="49"/>
      <c r="H590" s="49"/>
      <c r="I590" s="49"/>
      <c r="J590" s="49">
        <v>1</v>
      </c>
      <c r="K590" s="49"/>
      <c r="L590" s="49"/>
      <c r="M590" s="50">
        <v>37</v>
      </c>
      <c r="N590" s="29">
        <f t="shared" si="260"/>
        <v>0</v>
      </c>
      <c r="O590" s="14">
        <f t="shared" si="261"/>
        <v>0</v>
      </c>
      <c r="P590" s="14">
        <f t="shared" si="262"/>
        <v>0</v>
      </c>
      <c r="Q590" s="14">
        <f t="shared" si="263"/>
        <v>0</v>
      </c>
      <c r="R590" s="14">
        <f t="shared" si="264"/>
        <v>0</v>
      </c>
      <c r="S590" s="14">
        <f t="shared" si="265"/>
        <v>5</v>
      </c>
      <c r="T590" s="14">
        <f t="shared" si="266"/>
        <v>0</v>
      </c>
      <c r="U590" s="14">
        <f t="shared" si="267"/>
        <v>0</v>
      </c>
      <c r="V590" s="15">
        <f t="shared" si="268"/>
        <v>10</v>
      </c>
      <c r="W590" s="35">
        <f t="shared" si="269"/>
        <v>15</v>
      </c>
    </row>
    <row r="591" spans="1:23">
      <c r="A591" s="25">
        <v>60</v>
      </c>
      <c r="B591" s="4" t="s">
        <v>610</v>
      </c>
      <c r="C591" s="4" t="s">
        <v>576</v>
      </c>
      <c r="D591" s="26" t="s">
        <v>355</v>
      </c>
      <c r="E591" s="14"/>
      <c r="F591" s="14"/>
      <c r="G591" s="14"/>
      <c r="H591" s="14"/>
      <c r="I591" s="14"/>
      <c r="J591" s="14">
        <v>1</v>
      </c>
      <c r="K591" s="14"/>
      <c r="L591" s="14"/>
      <c r="M591" s="30">
        <v>32</v>
      </c>
      <c r="N591" s="29">
        <f t="shared" si="260"/>
        <v>0</v>
      </c>
      <c r="O591" s="14">
        <f t="shared" si="261"/>
        <v>0</v>
      </c>
      <c r="P591" s="14">
        <f t="shared" si="262"/>
        <v>0</v>
      </c>
      <c r="Q591" s="14">
        <f t="shared" si="263"/>
        <v>0</v>
      </c>
      <c r="R591" s="14">
        <f t="shared" si="264"/>
        <v>0</v>
      </c>
      <c r="S591" s="14">
        <f t="shared" si="265"/>
        <v>5</v>
      </c>
      <c r="T591" s="14">
        <f t="shared" si="266"/>
        <v>0</v>
      </c>
      <c r="U591" s="14">
        <f t="shared" si="267"/>
        <v>0</v>
      </c>
      <c r="V591" s="15">
        <f t="shared" si="268"/>
        <v>10</v>
      </c>
      <c r="W591" s="35">
        <f t="shared" si="269"/>
        <v>15</v>
      </c>
    </row>
    <row r="592" spans="1:23">
      <c r="A592" s="23">
        <v>61</v>
      </c>
      <c r="B592" s="4" t="s">
        <v>656</v>
      </c>
      <c r="C592" s="4" t="s">
        <v>478</v>
      </c>
      <c r="D592" s="26" t="s">
        <v>358</v>
      </c>
      <c r="E592" s="14"/>
      <c r="F592" s="14"/>
      <c r="G592" s="14"/>
      <c r="H592" s="14"/>
      <c r="I592" s="14"/>
      <c r="J592" s="14">
        <v>1</v>
      </c>
      <c r="K592" s="14"/>
      <c r="L592" s="14"/>
      <c r="M592" s="30">
        <v>42</v>
      </c>
      <c r="N592" s="29">
        <f t="shared" si="260"/>
        <v>0</v>
      </c>
      <c r="O592" s="14">
        <f t="shared" si="261"/>
        <v>0</v>
      </c>
      <c r="P592" s="14">
        <f t="shared" si="262"/>
        <v>0</v>
      </c>
      <c r="Q592" s="14">
        <f t="shared" si="263"/>
        <v>0</v>
      </c>
      <c r="R592" s="14">
        <f t="shared" si="264"/>
        <v>0</v>
      </c>
      <c r="S592" s="14">
        <f t="shared" si="265"/>
        <v>5</v>
      </c>
      <c r="T592" s="14">
        <f t="shared" si="266"/>
        <v>0</v>
      </c>
      <c r="U592" s="14">
        <f t="shared" si="267"/>
        <v>0</v>
      </c>
      <c r="V592" s="15">
        <f t="shared" si="268"/>
        <v>10</v>
      </c>
      <c r="W592" s="35">
        <f t="shared" si="269"/>
        <v>15</v>
      </c>
    </row>
    <row r="593" spans="1:23">
      <c r="A593" s="25">
        <v>62</v>
      </c>
      <c r="B593" s="4" t="s">
        <v>640</v>
      </c>
      <c r="C593" s="4" t="s">
        <v>657</v>
      </c>
      <c r="D593" s="26" t="s">
        <v>358</v>
      </c>
      <c r="E593" s="14"/>
      <c r="F593" s="14"/>
      <c r="G593" s="14"/>
      <c r="H593" s="14"/>
      <c r="I593" s="14"/>
      <c r="J593" s="14">
        <v>1</v>
      </c>
      <c r="K593" s="14"/>
      <c r="L593" s="14"/>
      <c r="M593" s="30">
        <v>42</v>
      </c>
      <c r="N593" s="29">
        <f t="shared" si="260"/>
        <v>0</v>
      </c>
      <c r="O593" s="14">
        <f t="shared" si="261"/>
        <v>0</v>
      </c>
      <c r="P593" s="14">
        <f t="shared" si="262"/>
        <v>0</v>
      </c>
      <c r="Q593" s="14">
        <f t="shared" si="263"/>
        <v>0</v>
      </c>
      <c r="R593" s="14">
        <f t="shared" si="264"/>
        <v>0</v>
      </c>
      <c r="S593" s="14">
        <f t="shared" si="265"/>
        <v>5</v>
      </c>
      <c r="T593" s="14">
        <f t="shared" si="266"/>
        <v>0</v>
      </c>
      <c r="U593" s="14">
        <f t="shared" si="267"/>
        <v>0</v>
      </c>
      <c r="V593" s="15">
        <f t="shared" si="268"/>
        <v>10</v>
      </c>
      <c r="W593" s="35">
        <f t="shared" si="269"/>
        <v>15</v>
      </c>
    </row>
    <row r="594" spans="1:23">
      <c r="A594" s="23">
        <v>63</v>
      </c>
      <c r="B594" s="4" t="s">
        <v>614</v>
      </c>
      <c r="C594" s="4" t="s">
        <v>615</v>
      </c>
      <c r="D594" s="26" t="s">
        <v>397</v>
      </c>
      <c r="E594" s="14"/>
      <c r="F594" s="14"/>
      <c r="G594" s="14"/>
      <c r="H594" s="14"/>
      <c r="I594" s="14"/>
      <c r="J594" s="14"/>
      <c r="K594" s="14"/>
      <c r="L594" s="14"/>
      <c r="M594" s="30">
        <v>47</v>
      </c>
      <c r="N594" s="29">
        <f t="shared" si="260"/>
        <v>0</v>
      </c>
      <c r="O594" s="14">
        <f t="shared" si="261"/>
        <v>0</v>
      </c>
      <c r="P594" s="14">
        <f t="shared" si="262"/>
        <v>0</v>
      </c>
      <c r="Q594" s="14">
        <f t="shared" si="263"/>
        <v>0</v>
      </c>
      <c r="R594" s="14">
        <f t="shared" si="264"/>
        <v>0</v>
      </c>
      <c r="S594" s="14">
        <f t="shared" si="265"/>
        <v>0</v>
      </c>
      <c r="T594" s="14">
        <f t="shared" si="266"/>
        <v>0</v>
      </c>
      <c r="U594" s="14">
        <f t="shared" si="267"/>
        <v>0</v>
      </c>
      <c r="V594" s="15">
        <f t="shared" si="268"/>
        <v>10</v>
      </c>
      <c r="W594" s="35">
        <f t="shared" si="269"/>
        <v>10</v>
      </c>
    </row>
    <row r="595" spans="1:23">
      <c r="A595" s="39"/>
      <c r="B595" s="40"/>
      <c r="C595" s="40"/>
      <c r="D595" s="40"/>
      <c r="W595" s="41"/>
    </row>
    <row r="596" spans="1:23">
      <c r="A596" s="39"/>
      <c r="B596" s="40"/>
      <c r="C596" s="40"/>
      <c r="D596" s="40"/>
      <c r="W596" s="41"/>
    </row>
    <row r="597" spans="1:23" ht="14.1" customHeight="1">
      <c r="A597" s="16"/>
    </row>
    <row r="598" spans="1:23">
      <c r="A598" s="16"/>
    </row>
    <row r="599" spans="1:23" ht="18.75">
      <c r="B599" s="85" t="s">
        <v>330</v>
      </c>
      <c r="C599" s="85"/>
      <c r="D599" s="85"/>
    </row>
    <row r="600" spans="1:23" ht="18.75">
      <c r="B600" s="54"/>
      <c r="C600" s="54"/>
      <c r="D600" s="54"/>
    </row>
    <row r="601" spans="1:23">
      <c r="A601" s="25">
        <v>1</v>
      </c>
      <c r="B601" s="4" t="s">
        <v>520</v>
      </c>
      <c r="C601" s="4" t="s">
        <v>458</v>
      </c>
      <c r="D601" s="26" t="s">
        <v>104</v>
      </c>
      <c r="E601" s="14">
        <v>29</v>
      </c>
      <c r="F601" s="14">
        <v>139</v>
      </c>
      <c r="G601" s="14">
        <v>10</v>
      </c>
      <c r="H601" s="14">
        <v>4</v>
      </c>
      <c r="I601" s="14"/>
      <c r="J601" s="14">
        <v>2</v>
      </c>
      <c r="K601" s="14"/>
      <c r="L601" s="14"/>
      <c r="M601" s="30">
        <v>42</v>
      </c>
      <c r="N601" s="29">
        <f t="shared" ref="N601:N616" si="270">E601*17</f>
        <v>493</v>
      </c>
      <c r="O601" s="14">
        <f t="shared" ref="O601:O616" si="271">F601*17</f>
        <v>2363</v>
      </c>
      <c r="P601" s="14">
        <f t="shared" ref="P601:P616" si="272">IF(G601&gt;17,F601*17,F601*G601)</f>
        <v>1390</v>
      </c>
      <c r="Q601" s="14">
        <f t="shared" ref="Q601:Q616" si="273">IF(H601="",0,IF(H601&gt;3,20+((H601-3)*10),0))</f>
        <v>30</v>
      </c>
      <c r="R601" s="14">
        <f t="shared" ref="R601:R616" si="274">IF(I601="",0,15)</f>
        <v>0</v>
      </c>
      <c r="S601" s="14">
        <f t="shared" ref="S601:S616" si="275">IF(J601&lt;3,J601*5,10+(J601-2)*10)</f>
        <v>10</v>
      </c>
      <c r="T601" s="14">
        <f t="shared" ref="T601:T616" si="276">K601*10</f>
        <v>0</v>
      </c>
      <c r="U601" s="14">
        <f t="shared" ref="U601:U616" si="277">IF(L601&gt;69,17,IF(L601&gt;66,15,IF(L601&gt;59,12,IF(L601&gt;49,10,0))))</f>
        <v>0</v>
      </c>
      <c r="V601" s="15">
        <f t="shared" ref="V601:V616" si="278">IF(M601="",0,IF(M601&gt;50,20,10))</f>
        <v>10</v>
      </c>
      <c r="W601" s="35">
        <f t="shared" ref="W601:W616" si="279">SUM(N601:V601)</f>
        <v>4296</v>
      </c>
    </row>
    <row r="602" spans="1:23">
      <c r="A602" s="23">
        <v>2</v>
      </c>
      <c r="B602" s="18" t="s">
        <v>640</v>
      </c>
      <c r="C602" s="18" t="s">
        <v>641</v>
      </c>
      <c r="D602" s="24" t="s">
        <v>388</v>
      </c>
      <c r="E602" s="14">
        <v>29</v>
      </c>
      <c r="F602" s="14">
        <v>158</v>
      </c>
      <c r="G602" s="14">
        <v>4</v>
      </c>
      <c r="H602" s="14"/>
      <c r="I602" s="14"/>
      <c r="J602" s="14"/>
      <c r="K602" s="14"/>
      <c r="L602" s="14"/>
      <c r="M602" s="30">
        <v>63</v>
      </c>
      <c r="N602" s="27">
        <f t="shared" si="270"/>
        <v>493</v>
      </c>
      <c r="O602" s="19">
        <f t="shared" si="271"/>
        <v>2686</v>
      </c>
      <c r="P602" s="19">
        <f t="shared" si="272"/>
        <v>632</v>
      </c>
      <c r="Q602" s="19">
        <f t="shared" si="273"/>
        <v>0</v>
      </c>
      <c r="R602" s="19">
        <f t="shared" si="274"/>
        <v>0</v>
      </c>
      <c r="S602" s="19">
        <f t="shared" si="275"/>
        <v>0</v>
      </c>
      <c r="T602" s="19">
        <f t="shared" si="276"/>
        <v>0</v>
      </c>
      <c r="U602" s="19">
        <f t="shared" si="277"/>
        <v>0</v>
      </c>
      <c r="V602" s="20">
        <f t="shared" si="278"/>
        <v>20</v>
      </c>
      <c r="W602" s="34">
        <f t="shared" si="279"/>
        <v>3831</v>
      </c>
    </row>
    <row r="603" spans="1:23">
      <c r="A603" s="23">
        <v>3</v>
      </c>
      <c r="B603" s="4" t="s">
        <v>461</v>
      </c>
      <c r="C603" s="4" t="s">
        <v>484</v>
      </c>
      <c r="D603" s="26" t="s">
        <v>355</v>
      </c>
      <c r="E603" s="14">
        <v>29</v>
      </c>
      <c r="F603" s="14">
        <v>88</v>
      </c>
      <c r="G603" s="14">
        <v>14</v>
      </c>
      <c r="H603" s="14"/>
      <c r="I603" s="14"/>
      <c r="J603" s="14"/>
      <c r="K603" s="14"/>
      <c r="L603" s="14"/>
      <c r="M603" s="30">
        <v>54</v>
      </c>
      <c r="N603" s="29">
        <f t="shared" si="270"/>
        <v>493</v>
      </c>
      <c r="O603" s="14">
        <f t="shared" si="271"/>
        <v>1496</v>
      </c>
      <c r="P603" s="14">
        <f t="shared" si="272"/>
        <v>1232</v>
      </c>
      <c r="Q603" s="14">
        <f t="shared" si="273"/>
        <v>0</v>
      </c>
      <c r="R603" s="14">
        <f t="shared" si="274"/>
        <v>0</v>
      </c>
      <c r="S603" s="14">
        <f t="shared" si="275"/>
        <v>0</v>
      </c>
      <c r="T603" s="14">
        <f t="shared" si="276"/>
        <v>0</v>
      </c>
      <c r="U603" s="14">
        <f t="shared" si="277"/>
        <v>0</v>
      </c>
      <c r="V603" s="15">
        <f t="shared" si="278"/>
        <v>20</v>
      </c>
      <c r="W603" s="35">
        <f t="shared" si="279"/>
        <v>3241</v>
      </c>
    </row>
    <row r="604" spans="1:23">
      <c r="A604" s="25">
        <v>4</v>
      </c>
      <c r="B604" s="4" t="s">
        <v>459</v>
      </c>
      <c r="C604" s="4" t="s">
        <v>443</v>
      </c>
      <c r="D604" s="26" t="s">
        <v>364</v>
      </c>
      <c r="E604" s="14">
        <v>29</v>
      </c>
      <c r="F604" s="14">
        <v>85</v>
      </c>
      <c r="G604" s="14">
        <v>11</v>
      </c>
      <c r="H604" s="14"/>
      <c r="I604" s="14"/>
      <c r="J604" s="14"/>
      <c r="K604" s="14"/>
      <c r="L604" s="14"/>
      <c r="M604" s="30">
        <v>47</v>
      </c>
      <c r="N604" s="29">
        <f t="shared" si="270"/>
        <v>493</v>
      </c>
      <c r="O604" s="14">
        <f t="shared" si="271"/>
        <v>1445</v>
      </c>
      <c r="P604" s="14">
        <f t="shared" si="272"/>
        <v>935</v>
      </c>
      <c r="Q604" s="14">
        <f t="shared" si="273"/>
        <v>0</v>
      </c>
      <c r="R604" s="14">
        <f t="shared" si="274"/>
        <v>0</v>
      </c>
      <c r="S604" s="14">
        <f t="shared" si="275"/>
        <v>0</v>
      </c>
      <c r="T604" s="14">
        <f t="shared" si="276"/>
        <v>0</v>
      </c>
      <c r="U604" s="14">
        <f t="shared" si="277"/>
        <v>0</v>
      </c>
      <c r="V604" s="15">
        <f t="shared" si="278"/>
        <v>10</v>
      </c>
      <c r="W604" s="35">
        <f t="shared" si="279"/>
        <v>2883</v>
      </c>
    </row>
    <row r="605" spans="1:23">
      <c r="A605" s="25">
        <v>5</v>
      </c>
      <c r="B605" s="4" t="s">
        <v>457</v>
      </c>
      <c r="C605" s="4" t="s">
        <v>459</v>
      </c>
      <c r="D605" s="26" t="s">
        <v>137</v>
      </c>
      <c r="E605" s="49">
        <v>29</v>
      </c>
      <c r="F605" s="49">
        <v>83</v>
      </c>
      <c r="G605" s="49">
        <v>11</v>
      </c>
      <c r="H605" s="49"/>
      <c r="I605" s="49"/>
      <c r="J605" s="49"/>
      <c r="K605" s="49"/>
      <c r="L605" s="49"/>
      <c r="M605" s="50">
        <v>56</v>
      </c>
      <c r="N605" s="29">
        <f t="shared" si="270"/>
        <v>493</v>
      </c>
      <c r="O605" s="14">
        <f t="shared" si="271"/>
        <v>1411</v>
      </c>
      <c r="P605" s="14">
        <f t="shared" si="272"/>
        <v>913</v>
      </c>
      <c r="Q605" s="14">
        <f t="shared" si="273"/>
        <v>0</v>
      </c>
      <c r="R605" s="14">
        <f t="shared" si="274"/>
        <v>0</v>
      </c>
      <c r="S605" s="14">
        <f t="shared" si="275"/>
        <v>0</v>
      </c>
      <c r="T605" s="14">
        <f t="shared" si="276"/>
        <v>0</v>
      </c>
      <c r="U605" s="14">
        <f t="shared" si="277"/>
        <v>0</v>
      </c>
      <c r="V605" s="15">
        <f t="shared" si="278"/>
        <v>20</v>
      </c>
      <c r="W605" s="35">
        <f t="shared" si="279"/>
        <v>2837</v>
      </c>
    </row>
    <row r="606" spans="1:23">
      <c r="A606" s="23">
        <v>6</v>
      </c>
      <c r="B606" s="4" t="s">
        <v>479</v>
      </c>
      <c r="C606" s="4" t="s">
        <v>445</v>
      </c>
      <c r="D606" s="26" t="s">
        <v>355</v>
      </c>
      <c r="E606" s="14">
        <v>19</v>
      </c>
      <c r="F606" s="14">
        <v>59</v>
      </c>
      <c r="G606" s="14">
        <v>18</v>
      </c>
      <c r="H606" s="14">
        <v>4</v>
      </c>
      <c r="I606" s="14"/>
      <c r="J606" s="14"/>
      <c r="K606" s="14"/>
      <c r="L606" s="14"/>
      <c r="M606" s="30">
        <v>65</v>
      </c>
      <c r="N606" s="29">
        <f t="shared" si="270"/>
        <v>323</v>
      </c>
      <c r="O606" s="14">
        <f t="shared" si="271"/>
        <v>1003</v>
      </c>
      <c r="P606" s="14">
        <f t="shared" si="272"/>
        <v>1003</v>
      </c>
      <c r="Q606" s="14">
        <f t="shared" si="273"/>
        <v>30</v>
      </c>
      <c r="R606" s="14">
        <f t="shared" si="274"/>
        <v>0</v>
      </c>
      <c r="S606" s="14">
        <f t="shared" si="275"/>
        <v>0</v>
      </c>
      <c r="T606" s="14">
        <f t="shared" si="276"/>
        <v>0</v>
      </c>
      <c r="U606" s="14">
        <f t="shared" si="277"/>
        <v>0</v>
      </c>
      <c r="V606" s="15">
        <f t="shared" si="278"/>
        <v>20</v>
      </c>
      <c r="W606" s="35">
        <f t="shared" si="279"/>
        <v>2379</v>
      </c>
    </row>
    <row r="607" spans="1:23">
      <c r="A607" s="23">
        <v>7</v>
      </c>
      <c r="B607" s="4" t="s">
        <v>477</v>
      </c>
      <c r="C607" s="4" t="s">
        <v>478</v>
      </c>
      <c r="D607" s="26" t="s">
        <v>358</v>
      </c>
      <c r="E607" s="14">
        <v>29</v>
      </c>
      <c r="F607" s="14">
        <v>40</v>
      </c>
      <c r="G607" s="14">
        <v>18</v>
      </c>
      <c r="H607" s="14"/>
      <c r="I607" s="14"/>
      <c r="J607" s="14"/>
      <c r="K607" s="14"/>
      <c r="L607" s="14"/>
      <c r="M607" s="30">
        <v>47</v>
      </c>
      <c r="N607" s="29">
        <f t="shared" si="270"/>
        <v>493</v>
      </c>
      <c r="O607" s="14">
        <f t="shared" si="271"/>
        <v>680</v>
      </c>
      <c r="P607" s="14">
        <f t="shared" si="272"/>
        <v>680</v>
      </c>
      <c r="Q607" s="14">
        <f t="shared" si="273"/>
        <v>0</v>
      </c>
      <c r="R607" s="14">
        <f t="shared" si="274"/>
        <v>0</v>
      </c>
      <c r="S607" s="14">
        <f t="shared" si="275"/>
        <v>0</v>
      </c>
      <c r="T607" s="14">
        <f t="shared" si="276"/>
        <v>0</v>
      </c>
      <c r="U607" s="14">
        <f t="shared" si="277"/>
        <v>0</v>
      </c>
      <c r="V607" s="15">
        <f t="shared" si="278"/>
        <v>10</v>
      </c>
      <c r="W607" s="35">
        <f t="shared" si="279"/>
        <v>1863</v>
      </c>
    </row>
    <row r="608" spans="1:23">
      <c r="A608" s="25">
        <v>8</v>
      </c>
      <c r="B608" s="4" t="s">
        <v>627</v>
      </c>
      <c r="C608" s="4" t="s">
        <v>513</v>
      </c>
      <c r="D608" s="26" t="s">
        <v>362</v>
      </c>
      <c r="E608" s="14">
        <v>29</v>
      </c>
      <c r="F608" s="14">
        <v>61</v>
      </c>
      <c r="G608" s="14">
        <v>2</v>
      </c>
      <c r="H608" s="14"/>
      <c r="I608" s="14"/>
      <c r="J608" s="14">
        <v>1</v>
      </c>
      <c r="K608" s="14"/>
      <c r="L608" s="14"/>
      <c r="M608" s="30">
        <v>44</v>
      </c>
      <c r="N608" s="29">
        <f t="shared" si="270"/>
        <v>493</v>
      </c>
      <c r="O608" s="14">
        <f t="shared" si="271"/>
        <v>1037</v>
      </c>
      <c r="P608" s="14">
        <f t="shared" si="272"/>
        <v>122</v>
      </c>
      <c r="Q608" s="14">
        <f t="shared" si="273"/>
        <v>0</v>
      </c>
      <c r="R608" s="14">
        <f t="shared" si="274"/>
        <v>0</v>
      </c>
      <c r="S608" s="14">
        <f t="shared" si="275"/>
        <v>5</v>
      </c>
      <c r="T608" s="14">
        <f t="shared" si="276"/>
        <v>0</v>
      </c>
      <c r="U608" s="14">
        <f t="shared" si="277"/>
        <v>0</v>
      </c>
      <c r="V608" s="15">
        <f t="shared" si="278"/>
        <v>10</v>
      </c>
      <c r="W608" s="35">
        <f t="shared" si="279"/>
        <v>1667</v>
      </c>
    </row>
    <row r="609" spans="1:23">
      <c r="A609" s="25">
        <v>9</v>
      </c>
      <c r="B609" s="4" t="s">
        <v>644</v>
      </c>
      <c r="C609" s="4" t="s">
        <v>473</v>
      </c>
      <c r="D609" s="26" t="s">
        <v>149</v>
      </c>
      <c r="E609" s="14">
        <v>29</v>
      </c>
      <c r="F609" s="14">
        <v>30</v>
      </c>
      <c r="G609" s="14">
        <v>18</v>
      </c>
      <c r="H609" s="14"/>
      <c r="I609" s="14"/>
      <c r="J609" s="14"/>
      <c r="K609" s="14"/>
      <c r="L609" s="14"/>
      <c r="M609" s="30">
        <v>60</v>
      </c>
      <c r="N609" s="29">
        <f t="shared" si="270"/>
        <v>493</v>
      </c>
      <c r="O609" s="14">
        <f t="shared" si="271"/>
        <v>510</v>
      </c>
      <c r="P609" s="14">
        <f t="shared" si="272"/>
        <v>510</v>
      </c>
      <c r="Q609" s="14">
        <f t="shared" si="273"/>
        <v>0</v>
      </c>
      <c r="R609" s="14">
        <f t="shared" si="274"/>
        <v>0</v>
      </c>
      <c r="S609" s="14">
        <f t="shared" si="275"/>
        <v>0</v>
      </c>
      <c r="T609" s="14">
        <f t="shared" si="276"/>
        <v>0</v>
      </c>
      <c r="U609" s="14">
        <f t="shared" si="277"/>
        <v>0</v>
      </c>
      <c r="V609" s="15">
        <f t="shared" si="278"/>
        <v>20</v>
      </c>
      <c r="W609" s="35">
        <f t="shared" si="279"/>
        <v>1533</v>
      </c>
    </row>
    <row r="610" spans="1:23">
      <c r="A610" s="23">
        <v>10</v>
      </c>
      <c r="B610" s="4" t="s">
        <v>628</v>
      </c>
      <c r="C610" s="4" t="s">
        <v>557</v>
      </c>
      <c r="D610" s="26" t="s">
        <v>358</v>
      </c>
      <c r="E610" s="14">
        <v>29</v>
      </c>
      <c r="F610" s="14">
        <v>30</v>
      </c>
      <c r="G610" s="14">
        <v>14</v>
      </c>
      <c r="H610" s="14"/>
      <c r="I610" s="14"/>
      <c r="J610" s="14"/>
      <c r="K610" s="14"/>
      <c r="L610" s="14"/>
      <c r="M610" s="30">
        <v>60</v>
      </c>
      <c r="N610" s="29">
        <f t="shared" si="270"/>
        <v>493</v>
      </c>
      <c r="O610" s="14">
        <f t="shared" si="271"/>
        <v>510</v>
      </c>
      <c r="P610" s="14">
        <f t="shared" si="272"/>
        <v>420</v>
      </c>
      <c r="Q610" s="14">
        <f t="shared" si="273"/>
        <v>0</v>
      </c>
      <c r="R610" s="14">
        <f t="shared" si="274"/>
        <v>0</v>
      </c>
      <c r="S610" s="14">
        <f t="shared" si="275"/>
        <v>0</v>
      </c>
      <c r="T610" s="14">
        <f t="shared" si="276"/>
        <v>0</v>
      </c>
      <c r="U610" s="14">
        <f t="shared" si="277"/>
        <v>0</v>
      </c>
      <c r="V610" s="15">
        <f t="shared" si="278"/>
        <v>20</v>
      </c>
      <c r="W610" s="35">
        <f t="shared" si="279"/>
        <v>1443</v>
      </c>
    </row>
    <row r="611" spans="1:23">
      <c r="A611" s="23">
        <v>11</v>
      </c>
      <c r="B611" s="4" t="s">
        <v>645</v>
      </c>
      <c r="C611" s="4" t="s">
        <v>549</v>
      </c>
      <c r="D611" s="26" t="s">
        <v>137</v>
      </c>
      <c r="E611" s="14">
        <v>29</v>
      </c>
      <c r="F611" s="14">
        <v>30</v>
      </c>
      <c r="G611" s="14">
        <v>12</v>
      </c>
      <c r="H611" s="14"/>
      <c r="I611" s="14"/>
      <c r="J611" s="14"/>
      <c r="K611" s="14"/>
      <c r="L611" s="14"/>
      <c r="M611" s="30">
        <v>57</v>
      </c>
      <c r="N611" s="29">
        <f t="shared" si="270"/>
        <v>493</v>
      </c>
      <c r="O611" s="14">
        <f t="shared" si="271"/>
        <v>510</v>
      </c>
      <c r="P611" s="14">
        <f t="shared" si="272"/>
        <v>360</v>
      </c>
      <c r="Q611" s="14">
        <f t="shared" si="273"/>
        <v>0</v>
      </c>
      <c r="R611" s="14">
        <f t="shared" si="274"/>
        <v>0</v>
      </c>
      <c r="S611" s="14">
        <f t="shared" si="275"/>
        <v>0</v>
      </c>
      <c r="T611" s="14">
        <f t="shared" si="276"/>
        <v>0</v>
      </c>
      <c r="U611" s="14">
        <f t="shared" si="277"/>
        <v>0</v>
      </c>
      <c r="V611" s="15">
        <f t="shared" si="278"/>
        <v>20</v>
      </c>
      <c r="W611" s="35">
        <f t="shared" si="279"/>
        <v>1383</v>
      </c>
    </row>
    <row r="612" spans="1:23">
      <c r="A612" s="25">
        <v>12</v>
      </c>
      <c r="B612" s="4" t="s">
        <v>447</v>
      </c>
      <c r="C612" s="4" t="s">
        <v>465</v>
      </c>
      <c r="D612" s="26" t="s">
        <v>358</v>
      </c>
      <c r="E612" s="49">
        <v>29</v>
      </c>
      <c r="F612" s="49">
        <v>30</v>
      </c>
      <c r="G612" s="49">
        <v>12</v>
      </c>
      <c r="H612" s="49"/>
      <c r="I612" s="49"/>
      <c r="J612" s="49">
        <v>1</v>
      </c>
      <c r="K612" s="49"/>
      <c r="L612" s="49"/>
      <c r="M612" s="50">
        <v>42</v>
      </c>
      <c r="N612" s="29">
        <f t="shared" si="270"/>
        <v>493</v>
      </c>
      <c r="O612" s="14">
        <f t="shared" si="271"/>
        <v>510</v>
      </c>
      <c r="P612" s="14">
        <f t="shared" si="272"/>
        <v>360</v>
      </c>
      <c r="Q612" s="14">
        <f t="shared" si="273"/>
        <v>0</v>
      </c>
      <c r="R612" s="14">
        <f t="shared" si="274"/>
        <v>0</v>
      </c>
      <c r="S612" s="14">
        <f t="shared" si="275"/>
        <v>5</v>
      </c>
      <c r="T612" s="14">
        <f t="shared" si="276"/>
        <v>0</v>
      </c>
      <c r="U612" s="14">
        <f t="shared" si="277"/>
        <v>0</v>
      </c>
      <c r="V612" s="15">
        <f t="shared" si="278"/>
        <v>10</v>
      </c>
      <c r="W612" s="35">
        <f t="shared" si="279"/>
        <v>1378</v>
      </c>
    </row>
    <row r="613" spans="1:23">
      <c r="A613" s="25">
        <v>13</v>
      </c>
      <c r="B613" s="4" t="s">
        <v>629</v>
      </c>
      <c r="C613" s="4" t="s">
        <v>515</v>
      </c>
      <c r="D613" s="26" t="s">
        <v>358</v>
      </c>
      <c r="E613" s="14">
        <v>29</v>
      </c>
      <c r="F613" s="14">
        <v>30</v>
      </c>
      <c r="G613" s="14">
        <v>5</v>
      </c>
      <c r="H613" s="14"/>
      <c r="I613" s="14"/>
      <c r="J613" s="14">
        <v>2</v>
      </c>
      <c r="K613" s="14"/>
      <c r="L613" s="14"/>
      <c r="M613" s="30">
        <v>44</v>
      </c>
      <c r="N613" s="29">
        <f t="shared" si="270"/>
        <v>493</v>
      </c>
      <c r="O613" s="14">
        <f t="shared" si="271"/>
        <v>510</v>
      </c>
      <c r="P613" s="14">
        <f t="shared" si="272"/>
        <v>150</v>
      </c>
      <c r="Q613" s="14">
        <f t="shared" si="273"/>
        <v>0</v>
      </c>
      <c r="R613" s="14">
        <f t="shared" si="274"/>
        <v>0</v>
      </c>
      <c r="S613" s="14">
        <f t="shared" si="275"/>
        <v>10</v>
      </c>
      <c r="T613" s="14">
        <f t="shared" si="276"/>
        <v>0</v>
      </c>
      <c r="U613" s="14">
        <f t="shared" si="277"/>
        <v>0</v>
      </c>
      <c r="V613" s="15">
        <f t="shared" si="278"/>
        <v>10</v>
      </c>
      <c r="W613" s="35">
        <f t="shared" si="279"/>
        <v>1173</v>
      </c>
    </row>
    <row r="614" spans="1:23">
      <c r="A614" s="23">
        <v>14</v>
      </c>
      <c r="B614" s="4" t="s">
        <v>646</v>
      </c>
      <c r="C614" s="4" t="s">
        <v>647</v>
      </c>
      <c r="D614" s="26" t="s">
        <v>87</v>
      </c>
      <c r="E614" s="14">
        <v>19</v>
      </c>
      <c r="F614" s="14">
        <v>20</v>
      </c>
      <c r="G614" s="14">
        <v>6</v>
      </c>
      <c r="H614" s="14"/>
      <c r="I614" s="14" t="s">
        <v>73</v>
      </c>
      <c r="J614" s="14">
        <v>2</v>
      </c>
      <c r="K614" s="14"/>
      <c r="L614" s="14">
        <v>50</v>
      </c>
      <c r="M614" s="30">
        <v>44</v>
      </c>
      <c r="N614" s="29">
        <f t="shared" si="270"/>
        <v>323</v>
      </c>
      <c r="O614" s="14">
        <f t="shared" si="271"/>
        <v>340</v>
      </c>
      <c r="P614" s="14">
        <f t="shared" si="272"/>
        <v>120</v>
      </c>
      <c r="Q614" s="14">
        <f t="shared" si="273"/>
        <v>0</v>
      </c>
      <c r="R614" s="14">
        <f t="shared" si="274"/>
        <v>15</v>
      </c>
      <c r="S614" s="14">
        <f t="shared" si="275"/>
        <v>10</v>
      </c>
      <c r="T614" s="14">
        <f t="shared" si="276"/>
        <v>0</v>
      </c>
      <c r="U614" s="14">
        <f t="shared" si="277"/>
        <v>10</v>
      </c>
      <c r="V614" s="15">
        <f t="shared" si="278"/>
        <v>10</v>
      </c>
      <c r="W614" s="35">
        <f t="shared" si="279"/>
        <v>828</v>
      </c>
    </row>
    <row r="615" spans="1:23">
      <c r="A615" s="23">
        <v>15</v>
      </c>
      <c r="B615" s="4" t="s">
        <v>536</v>
      </c>
      <c r="C615" s="4" t="s">
        <v>592</v>
      </c>
      <c r="D615" s="26" t="s">
        <v>149</v>
      </c>
      <c r="E615" s="14">
        <v>29</v>
      </c>
      <c r="F615" s="14"/>
      <c r="G615" s="14"/>
      <c r="H615" s="14">
        <v>4</v>
      </c>
      <c r="I615" s="36"/>
      <c r="J615" s="14">
        <v>3</v>
      </c>
      <c r="K615" s="14"/>
      <c r="L615" s="14"/>
      <c r="M615" s="30">
        <v>40</v>
      </c>
      <c r="N615" s="29">
        <f t="shared" si="270"/>
        <v>493</v>
      </c>
      <c r="O615" s="14">
        <f t="shared" si="271"/>
        <v>0</v>
      </c>
      <c r="P615" s="14">
        <f t="shared" si="272"/>
        <v>0</v>
      </c>
      <c r="Q615" s="14">
        <f t="shared" si="273"/>
        <v>30</v>
      </c>
      <c r="R615" s="14">
        <f t="shared" si="274"/>
        <v>0</v>
      </c>
      <c r="S615" s="14">
        <f t="shared" si="275"/>
        <v>20</v>
      </c>
      <c r="T615" s="14">
        <f t="shared" si="276"/>
        <v>0</v>
      </c>
      <c r="U615" s="14">
        <f t="shared" si="277"/>
        <v>0</v>
      </c>
      <c r="V615" s="15">
        <f t="shared" si="278"/>
        <v>10</v>
      </c>
      <c r="W615" s="35">
        <f t="shared" si="279"/>
        <v>553</v>
      </c>
    </row>
    <row r="616" spans="1:23">
      <c r="A616" s="25">
        <v>16</v>
      </c>
      <c r="B616" s="4" t="s">
        <v>630</v>
      </c>
      <c r="C616" s="4" t="s">
        <v>443</v>
      </c>
      <c r="D616" s="26" t="s">
        <v>355</v>
      </c>
      <c r="E616" s="14">
        <v>29</v>
      </c>
      <c r="F616" s="14"/>
      <c r="G616" s="14"/>
      <c r="H616" s="14"/>
      <c r="I616" s="14" t="s">
        <v>73</v>
      </c>
      <c r="J616" s="14">
        <v>3</v>
      </c>
      <c r="K616" s="14"/>
      <c r="L616" s="14"/>
      <c r="M616" s="30">
        <v>27</v>
      </c>
      <c r="N616" s="29">
        <f t="shared" si="270"/>
        <v>493</v>
      </c>
      <c r="O616" s="14">
        <f t="shared" si="271"/>
        <v>0</v>
      </c>
      <c r="P616" s="14">
        <f t="shared" si="272"/>
        <v>0</v>
      </c>
      <c r="Q616" s="14">
        <f t="shared" si="273"/>
        <v>0</v>
      </c>
      <c r="R616" s="14">
        <f t="shared" si="274"/>
        <v>15</v>
      </c>
      <c r="S616" s="14">
        <f t="shared" si="275"/>
        <v>20</v>
      </c>
      <c r="T616" s="14">
        <f t="shared" si="276"/>
        <v>0</v>
      </c>
      <c r="U616" s="14">
        <f t="shared" si="277"/>
        <v>0</v>
      </c>
      <c r="V616" s="15">
        <f t="shared" si="278"/>
        <v>10</v>
      </c>
      <c r="W616" s="35">
        <f t="shared" si="279"/>
        <v>538</v>
      </c>
    </row>
    <row r="617" spans="1:23">
      <c r="A617" s="25">
        <v>17</v>
      </c>
      <c r="B617" s="4" t="s">
        <v>648</v>
      </c>
      <c r="C617" s="4" t="s">
        <v>443</v>
      </c>
      <c r="D617" s="4" t="s">
        <v>87</v>
      </c>
      <c r="E617" s="14">
        <v>23</v>
      </c>
      <c r="F617" s="14"/>
      <c r="G617" s="14"/>
      <c r="H617" s="14">
        <v>4</v>
      </c>
      <c r="I617" s="14" t="s">
        <v>73</v>
      </c>
      <c r="J617" s="14">
        <v>2</v>
      </c>
      <c r="K617" s="14"/>
      <c r="L617" s="14"/>
      <c r="M617" s="30">
        <v>44</v>
      </c>
      <c r="N617" s="29">
        <f t="shared" ref="N617:N618" si="280">E617*17</f>
        <v>391</v>
      </c>
      <c r="O617" s="14">
        <f t="shared" ref="O617:O618" si="281">F617*17</f>
        <v>0</v>
      </c>
      <c r="P617" s="14">
        <f t="shared" ref="P617:P618" si="282">IF(G617&gt;17,F617*17,F617*G617)</f>
        <v>0</v>
      </c>
      <c r="Q617" s="14">
        <f t="shared" ref="Q617:Q618" si="283">IF(H617="",0,IF(H617&gt;3,20+((H617-3)*10),0))</f>
        <v>30</v>
      </c>
      <c r="R617" s="14">
        <f t="shared" ref="R617:R618" si="284">IF(I617="",0,15)</f>
        <v>15</v>
      </c>
      <c r="S617" s="14">
        <f t="shared" ref="S617:S618" si="285">IF(J617&lt;3,J617*5,10+(J617-2)*10)</f>
        <v>10</v>
      </c>
      <c r="T617" s="14">
        <f t="shared" ref="T617:T618" si="286">K617*10</f>
        <v>0</v>
      </c>
      <c r="U617" s="14">
        <f t="shared" ref="U617:U618" si="287">IF(L617&gt;69,17,IF(L617&gt;66,15,IF(L617&gt;59,12,IF(L617&gt;49,10,0))))</f>
        <v>0</v>
      </c>
      <c r="V617" s="15">
        <f t="shared" ref="V617:V618" si="288">IF(M617="",0,IF(M617&gt;50,20,10))</f>
        <v>10</v>
      </c>
      <c r="W617" s="35">
        <f t="shared" ref="W617:W618" si="289">SUM(N617:V617)</f>
        <v>456</v>
      </c>
    </row>
    <row r="618" spans="1:23" ht="14.1" customHeight="1">
      <c r="A618" s="23">
        <v>18</v>
      </c>
      <c r="B618" s="4" t="s">
        <v>517</v>
      </c>
      <c r="C618" s="4" t="s">
        <v>459</v>
      </c>
      <c r="D618" s="26" t="s">
        <v>417</v>
      </c>
      <c r="E618" s="14">
        <v>24</v>
      </c>
      <c r="F618" s="14"/>
      <c r="G618" s="14"/>
      <c r="H618" s="14"/>
      <c r="I618" s="14" t="s">
        <v>73</v>
      </c>
      <c r="J618" s="14">
        <v>3</v>
      </c>
      <c r="K618" s="14"/>
      <c r="L618" s="14"/>
      <c r="M618" s="30">
        <v>45</v>
      </c>
      <c r="N618" s="29">
        <f t="shared" si="280"/>
        <v>408</v>
      </c>
      <c r="O618" s="14">
        <f t="shared" si="281"/>
        <v>0</v>
      </c>
      <c r="P618" s="14">
        <f t="shared" si="282"/>
        <v>0</v>
      </c>
      <c r="Q618" s="14">
        <f t="shared" si="283"/>
        <v>0</v>
      </c>
      <c r="R618" s="14">
        <f t="shared" si="284"/>
        <v>15</v>
      </c>
      <c r="S618" s="14">
        <f t="shared" si="285"/>
        <v>20</v>
      </c>
      <c r="T618" s="14">
        <f t="shared" si="286"/>
        <v>0</v>
      </c>
      <c r="U618" s="14">
        <f t="shared" si="287"/>
        <v>0</v>
      </c>
      <c r="V618" s="15">
        <f t="shared" si="288"/>
        <v>10</v>
      </c>
      <c r="W618" s="35">
        <f t="shared" si="289"/>
        <v>453</v>
      </c>
    </row>
    <row r="619" spans="1:23">
      <c r="A619" s="23">
        <v>19</v>
      </c>
      <c r="B619" s="4" t="s">
        <v>631</v>
      </c>
      <c r="C619" s="4" t="s">
        <v>465</v>
      </c>
      <c r="D619" s="26" t="s">
        <v>358</v>
      </c>
      <c r="E619" s="14">
        <v>9</v>
      </c>
      <c r="F619" s="14">
        <v>10</v>
      </c>
      <c r="G619" s="14">
        <v>8</v>
      </c>
      <c r="H619" s="14"/>
      <c r="I619" s="14" t="s">
        <v>73</v>
      </c>
      <c r="J619" s="14">
        <v>2</v>
      </c>
      <c r="K619" s="14"/>
      <c r="L619" s="14"/>
      <c r="M619" s="30">
        <v>45</v>
      </c>
      <c r="N619" s="29">
        <f t="shared" ref="N619:N621" si="290">E619*17</f>
        <v>153</v>
      </c>
      <c r="O619" s="14">
        <f t="shared" ref="O619:O621" si="291">F619*17</f>
        <v>170</v>
      </c>
      <c r="P619" s="14">
        <f t="shared" ref="P619:P621" si="292">IF(G619&gt;17,F619*17,F619*G619)</f>
        <v>80</v>
      </c>
      <c r="Q619" s="14">
        <f t="shared" ref="Q619:Q621" si="293">IF(H619="",0,IF(H619&gt;3,20+((H619-3)*10),0))</f>
        <v>0</v>
      </c>
      <c r="R619" s="14">
        <f t="shared" ref="R619:R621" si="294">IF(I619="",0,15)</f>
        <v>15</v>
      </c>
      <c r="S619" s="14">
        <f t="shared" ref="S619:S621" si="295">IF(J619&lt;3,J619*5,10+(J619-2)*10)</f>
        <v>10</v>
      </c>
      <c r="T619" s="14">
        <f t="shared" ref="T619:T621" si="296">K619*10</f>
        <v>0</v>
      </c>
      <c r="U619" s="14">
        <f t="shared" ref="U619:U621" si="297">IF(L619&gt;69,17,IF(L619&gt;66,15,IF(L619&gt;59,12,IF(L619&gt;49,10,0))))</f>
        <v>0</v>
      </c>
      <c r="V619" s="15">
        <f t="shared" ref="V619:V621" si="298">IF(M619="",0,IF(M619&gt;50,20,10))</f>
        <v>10</v>
      </c>
      <c r="W619" s="35">
        <f t="shared" ref="W619:W621" si="299">SUM(N619:V619)</f>
        <v>438</v>
      </c>
    </row>
    <row r="620" spans="1:23">
      <c r="A620" s="25">
        <v>20</v>
      </c>
      <c r="B620" s="4" t="s">
        <v>484</v>
      </c>
      <c r="C620" s="4" t="s">
        <v>535</v>
      </c>
      <c r="D620" s="26" t="s">
        <v>410</v>
      </c>
      <c r="E620" s="14">
        <v>19</v>
      </c>
      <c r="F620" s="14"/>
      <c r="G620" s="14"/>
      <c r="H620" s="14">
        <v>5</v>
      </c>
      <c r="I620" s="14"/>
      <c r="J620" s="14">
        <v>2</v>
      </c>
      <c r="K620" s="14"/>
      <c r="L620" s="14"/>
      <c r="M620" s="30">
        <v>34</v>
      </c>
      <c r="N620" s="29">
        <f t="shared" si="290"/>
        <v>323</v>
      </c>
      <c r="O620" s="14">
        <f t="shared" si="291"/>
        <v>0</v>
      </c>
      <c r="P620" s="14">
        <f t="shared" si="292"/>
        <v>0</v>
      </c>
      <c r="Q620" s="14">
        <f t="shared" si="293"/>
        <v>40</v>
      </c>
      <c r="R620" s="14">
        <f t="shared" si="294"/>
        <v>0</v>
      </c>
      <c r="S620" s="14">
        <f t="shared" si="295"/>
        <v>10</v>
      </c>
      <c r="T620" s="14">
        <f t="shared" si="296"/>
        <v>0</v>
      </c>
      <c r="U620" s="14">
        <f t="shared" si="297"/>
        <v>0</v>
      </c>
      <c r="V620" s="15">
        <f t="shared" si="298"/>
        <v>10</v>
      </c>
      <c r="W620" s="35">
        <f t="shared" si="299"/>
        <v>383</v>
      </c>
    </row>
    <row r="621" spans="1:23">
      <c r="A621" s="25">
        <v>21</v>
      </c>
      <c r="B621" s="4" t="s">
        <v>612</v>
      </c>
      <c r="C621" s="4" t="s">
        <v>639</v>
      </c>
      <c r="D621" s="26" t="s">
        <v>356</v>
      </c>
      <c r="E621" s="14">
        <v>19</v>
      </c>
      <c r="F621" s="14"/>
      <c r="G621" s="14"/>
      <c r="H621" s="14"/>
      <c r="I621" s="14" t="s">
        <v>73</v>
      </c>
      <c r="J621" s="14">
        <v>3</v>
      </c>
      <c r="K621" s="14"/>
      <c r="L621" s="14"/>
      <c r="M621" s="30">
        <v>38</v>
      </c>
      <c r="N621" s="51">
        <f t="shared" si="290"/>
        <v>323</v>
      </c>
      <c r="O621" s="49">
        <f t="shared" si="291"/>
        <v>0</v>
      </c>
      <c r="P621" s="49">
        <f t="shared" si="292"/>
        <v>0</v>
      </c>
      <c r="Q621" s="49">
        <f t="shared" si="293"/>
        <v>0</v>
      </c>
      <c r="R621" s="49">
        <f t="shared" si="294"/>
        <v>15</v>
      </c>
      <c r="S621" s="49">
        <f t="shared" si="295"/>
        <v>20</v>
      </c>
      <c r="T621" s="49">
        <f t="shared" si="296"/>
        <v>0</v>
      </c>
      <c r="U621" s="49">
        <f t="shared" si="297"/>
        <v>0</v>
      </c>
      <c r="V621" s="52">
        <f t="shared" si="298"/>
        <v>10</v>
      </c>
      <c r="W621" s="53">
        <f t="shared" si="299"/>
        <v>368</v>
      </c>
    </row>
    <row r="622" spans="1:23">
      <c r="A622" s="39"/>
      <c r="B622" s="40"/>
      <c r="C622" s="40"/>
      <c r="D622" s="40"/>
      <c r="W622" s="41"/>
    </row>
    <row r="623" spans="1:23">
      <c r="A623" s="39"/>
      <c r="B623" s="40"/>
      <c r="C623" s="40"/>
      <c r="D623" s="40"/>
      <c r="W623" s="41"/>
    </row>
    <row r="624" spans="1:23">
      <c r="R624" s="16" t="s">
        <v>335</v>
      </c>
    </row>
    <row r="626" spans="18:18">
      <c r="R626" s="16" t="s">
        <v>334</v>
      </c>
    </row>
    <row r="643" spans="1:23" ht="15.75">
      <c r="A643" s="110"/>
      <c r="B643" s="13" t="s">
        <v>16</v>
      </c>
      <c r="C643" s="13"/>
      <c r="D643" s="113" t="s">
        <v>17</v>
      </c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5" t="s">
        <v>0</v>
      </c>
      <c r="T643" s="115"/>
      <c r="U643" s="115"/>
      <c r="V643" s="115"/>
      <c r="W643" s="115"/>
    </row>
    <row r="644" spans="1:23" ht="31.5" customHeight="1">
      <c r="A644" s="111"/>
      <c r="B644" s="116" t="s">
        <v>18</v>
      </c>
      <c r="C644" s="117"/>
      <c r="D644" s="118" t="s">
        <v>329</v>
      </c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20" t="s">
        <v>341</v>
      </c>
      <c r="T644" s="120"/>
      <c r="U644" s="120"/>
      <c r="V644" s="120"/>
      <c r="W644" s="120"/>
    </row>
    <row r="645" spans="1:23">
      <c r="A645" s="111"/>
      <c r="B645" s="116" t="s">
        <v>49</v>
      </c>
      <c r="C645" s="117"/>
      <c r="D645" s="121" t="s">
        <v>32</v>
      </c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5" t="s">
        <v>46</v>
      </c>
      <c r="T645" s="125"/>
      <c r="U645" s="125"/>
      <c r="V645" s="125"/>
      <c r="W645" s="125"/>
    </row>
    <row r="646" spans="1:23" ht="15.75" thickBot="1">
      <c r="A646" s="112"/>
      <c r="B646" s="126" t="s">
        <v>340</v>
      </c>
      <c r="C646" s="127"/>
      <c r="D646" s="123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8" t="s">
        <v>52</v>
      </c>
      <c r="T646" s="128"/>
      <c r="U646" s="128"/>
      <c r="V646" s="128"/>
      <c r="W646" s="128"/>
    </row>
    <row r="647" spans="1:23">
      <c r="A647" s="102" t="s">
        <v>1</v>
      </c>
      <c r="B647" s="104" t="s">
        <v>2</v>
      </c>
      <c r="C647" s="104" t="s">
        <v>3</v>
      </c>
      <c r="D647" s="107" t="s">
        <v>4</v>
      </c>
      <c r="E647" s="86" t="s">
        <v>6</v>
      </c>
      <c r="F647" s="87"/>
      <c r="G647" s="87"/>
      <c r="H647" s="87"/>
      <c r="I647" s="87"/>
      <c r="J647" s="87"/>
      <c r="K647" s="87"/>
      <c r="L647" s="87"/>
      <c r="M647" s="88"/>
      <c r="N647" s="89" t="s">
        <v>7</v>
      </c>
      <c r="O647" s="90"/>
      <c r="P647" s="90"/>
      <c r="Q647" s="90"/>
      <c r="R647" s="90"/>
      <c r="S647" s="90"/>
      <c r="T647" s="90"/>
      <c r="U647" s="90"/>
      <c r="V647" s="90"/>
      <c r="W647" s="91" t="s">
        <v>20</v>
      </c>
    </row>
    <row r="648" spans="1:23" ht="147">
      <c r="A648" s="102"/>
      <c r="B648" s="105"/>
      <c r="C648" s="105"/>
      <c r="D648" s="108"/>
      <c r="E648" s="1" t="s">
        <v>343</v>
      </c>
      <c r="F648" s="1" t="s">
        <v>347</v>
      </c>
      <c r="G648" s="1" t="s">
        <v>33</v>
      </c>
      <c r="H648" s="2" t="s">
        <v>21</v>
      </c>
      <c r="I648" s="2" t="s">
        <v>22</v>
      </c>
      <c r="J648" s="2" t="s">
        <v>23</v>
      </c>
      <c r="K648" s="2" t="s">
        <v>28</v>
      </c>
      <c r="L648" s="2" t="s">
        <v>29</v>
      </c>
      <c r="M648" s="31" t="s">
        <v>30</v>
      </c>
      <c r="N648" s="94" t="s">
        <v>39</v>
      </c>
      <c r="O648" s="96" t="s">
        <v>45</v>
      </c>
      <c r="P648" s="96" t="s">
        <v>40</v>
      </c>
      <c r="Q648" s="96" t="s">
        <v>8</v>
      </c>
      <c r="R648" s="96" t="s">
        <v>9</v>
      </c>
      <c r="S648" s="96" t="s">
        <v>10</v>
      </c>
      <c r="T648" s="98" t="s">
        <v>11</v>
      </c>
      <c r="U648" s="98" t="s">
        <v>25</v>
      </c>
      <c r="V648" s="100" t="s">
        <v>26</v>
      </c>
      <c r="W648" s="92"/>
    </row>
    <row r="649" spans="1:23" ht="15.75" thickBot="1">
      <c r="A649" s="103"/>
      <c r="B649" s="106"/>
      <c r="C649" s="106"/>
      <c r="D649" s="109"/>
      <c r="E649" s="21" t="s">
        <v>37</v>
      </c>
      <c r="F649" s="21" t="s">
        <v>38</v>
      </c>
      <c r="G649" s="21" t="s">
        <v>36</v>
      </c>
      <c r="H649" s="22" t="s">
        <v>12</v>
      </c>
      <c r="I649" s="22" t="s">
        <v>13</v>
      </c>
      <c r="J649" s="22" t="s">
        <v>14</v>
      </c>
      <c r="K649" s="22" t="s">
        <v>15</v>
      </c>
      <c r="L649" s="22" t="s">
        <v>24</v>
      </c>
      <c r="M649" s="32" t="s">
        <v>27</v>
      </c>
      <c r="N649" s="95"/>
      <c r="O649" s="97"/>
      <c r="P649" s="97"/>
      <c r="Q649" s="97"/>
      <c r="R649" s="97"/>
      <c r="S649" s="97"/>
      <c r="T649" s="99"/>
      <c r="U649" s="99"/>
      <c r="V649" s="101"/>
      <c r="W649" s="93"/>
    </row>
    <row r="650" spans="1:23">
      <c r="A650" s="23">
        <v>1</v>
      </c>
      <c r="B650" s="4" t="s">
        <v>512</v>
      </c>
      <c r="C650" s="4" t="s">
        <v>633</v>
      </c>
      <c r="D650" s="26" t="s">
        <v>437</v>
      </c>
      <c r="E650" s="14">
        <v>29</v>
      </c>
      <c r="F650" s="14">
        <v>148</v>
      </c>
      <c r="G650" s="14">
        <v>15</v>
      </c>
      <c r="H650" s="14"/>
      <c r="I650" s="14"/>
      <c r="J650" s="14"/>
      <c r="K650" s="14"/>
      <c r="L650" s="14"/>
      <c r="M650" s="30">
        <v>50</v>
      </c>
      <c r="N650" s="27">
        <f t="shared" ref="N650:N681" si="300">E650*17</f>
        <v>493</v>
      </c>
      <c r="O650" s="19">
        <f t="shared" ref="O650:O681" si="301">F650*17</f>
        <v>2516</v>
      </c>
      <c r="P650" s="19">
        <f t="shared" ref="P650:P681" si="302">IF(G650&gt;17,F650*17,F650*G650)</f>
        <v>2220</v>
      </c>
      <c r="Q650" s="19">
        <f t="shared" ref="Q650:Q681" si="303">IF(H650="",0,IF(H650&gt;3,20+((H650-3)*10),0))</f>
        <v>0</v>
      </c>
      <c r="R650" s="19">
        <f t="shared" ref="R650:R681" si="304">IF(I650="",0,15)</f>
        <v>0</v>
      </c>
      <c r="S650" s="19">
        <f t="shared" ref="S650:S681" si="305">IF(J650&lt;3,J650*5,10+(J650-2)*10)</f>
        <v>0</v>
      </c>
      <c r="T650" s="19">
        <f t="shared" ref="T650:T681" si="306">K650*10</f>
        <v>0</v>
      </c>
      <c r="U650" s="19">
        <f t="shared" ref="U650:U681" si="307">IF(L650&gt;69,17,IF(L650&gt;66,15,IF(L650&gt;59,12,IF(L650&gt;49,10,0))))</f>
        <v>0</v>
      </c>
      <c r="V650" s="20">
        <f t="shared" ref="V650:V681" si="308">IF(M650="",0,IF(M650&gt;50,20,10))</f>
        <v>10</v>
      </c>
      <c r="W650" s="34">
        <f t="shared" ref="W650:W681" si="309">SUM(N650:V650)</f>
        <v>5239</v>
      </c>
    </row>
    <row r="651" spans="1:23">
      <c r="A651" s="25">
        <v>2</v>
      </c>
      <c r="B651" s="4" t="s">
        <v>461</v>
      </c>
      <c r="C651" s="4" t="s">
        <v>484</v>
      </c>
      <c r="D651" s="26" t="s">
        <v>355</v>
      </c>
      <c r="E651" s="14">
        <v>29</v>
      </c>
      <c r="F651" s="14">
        <v>88</v>
      </c>
      <c r="G651" s="14">
        <v>14</v>
      </c>
      <c r="H651" s="14"/>
      <c r="I651" s="14"/>
      <c r="J651" s="14"/>
      <c r="K651" s="14"/>
      <c r="L651" s="14"/>
      <c r="M651" s="30">
        <v>54</v>
      </c>
      <c r="N651" s="27">
        <f t="shared" si="300"/>
        <v>493</v>
      </c>
      <c r="O651" s="19">
        <f t="shared" si="301"/>
        <v>1496</v>
      </c>
      <c r="P651" s="19">
        <f t="shared" si="302"/>
        <v>1232</v>
      </c>
      <c r="Q651" s="19">
        <f t="shared" si="303"/>
        <v>0</v>
      </c>
      <c r="R651" s="19">
        <f t="shared" si="304"/>
        <v>0</v>
      </c>
      <c r="S651" s="19">
        <f t="shared" si="305"/>
        <v>0</v>
      </c>
      <c r="T651" s="19">
        <f t="shared" si="306"/>
        <v>0</v>
      </c>
      <c r="U651" s="19">
        <f t="shared" si="307"/>
        <v>0</v>
      </c>
      <c r="V651" s="20">
        <f t="shared" si="308"/>
        <v>20</v>
      </c>
      <c r="W651" s="34">
        <f t="shared" si="309"/>
        <v>3241</v>
      </c>
    </row>
    <row r="652" spans="1:23">
      <c r="A652" s="23">
        <v>3</v>
      </c>
      <c r="B652" s="4" t="s">
        <v>459</v>
      </c>
      <c r="C652" s="4" t="s">
        <v>443</v>
      </c>
      <c r="D652" s="26" t="s">
        <v>364</v>
      </c>
      <c r="E652" s="14">
        <v>29</v>
      </c>
      <c r="F652" s="14">
        <v>85</v>
      </c>
      <c r="G652" s="14">
        <v>11</v>
      </c>
      <c r="H652" s="14"/>
      <c r="I652" s="14"/>
      <c r="J652" s="14"/>
      <c r="K652" s="14"/>
      <c r="L652" s="14"/>
      <c r="M652" s="30">
        <v>47</v>
      </c>
      <c r="N652" s="29">
        <f t="shared" si="300"/>
        <v>493</v>
      </c>
      <c r="O652" s="14">
        <f t="shared" si="301"/>
        <v>1445</v>
      </c>
      <c r="P652" s="14">
        <f t="shared" si="302"/>
        <v>935</v>
      </c>
      <c r="Q652" s="14">
        <f t="shared" si="303"/>
        <v>0</v>
      </c>
      <c r="R652" s="14">
        <f t="shared" si="304"/>
        <v>0</v>
      </c>
      <c r="S652" s="14">
        <f t="shared" si="305"/>
        <v>0</v>
      </c>
      <c r="T652" s="14">
        <f t="shared" si="306"/>
        <v>0</v>
      </c>
      <c r="U652" s="14">
        <f t="shared" si="307"/>
        <v>0</v>
      </c>
      <c r="V652" s="15">
        <f t="shared" si="308"/>
        <v>10</v>
      </c>
      <c r="W652" s="35">
        <f t="shared" si="309"/>
        <v>2883</v>
      </c>
    </row>
    <row r="653" spans="1:23" ht="15" customHeight="1">
      <c r="A653" s="23">
        <v>4</v>
      </c>
      <c r="B653" s="4" t="s">
        <v>642</v>
      </c>
      <c r="C653" s="4" t="s">
        <v>643</v>
      </c>
      <c r="D653" s="26" t="s">
        <v>366</v>
      </c>
      <c r="E653" s="14">
        <v>29</v>
      </c>
      <c r="F653" s="14">
        <v>51</v>
      </c>
      <c r="G653" s="14">
        <v>14</v>
      </c>
      <c r="H653" s="14"/>
      <c r="I653" s="14"/>
      <c r="J653" s="14"/>
      <c r="K653" s="14">
        <v>2</v>
      </c>
      <c r="L653" s="14"/>
      <c r="M653" s="30">
        <v>49</v>
      </c>
      <c r="N653" s="29">
        <f t="shared" si="300"/>
        <v>493</v>
      </c>
      <c r="O653" s="14">
        <f t="shared" si="301"/>
        <v>867</v>
      </c>
      <c r="P653" s="14">
        <f t="shared" si="302"/>
        <v>714</v>
      </c>
      <c r="Q653" s="14">
        <f t="shared" si="303"/>
        <v>0</v>
      </c>
      <c r="R653" s="14">
        <f t="shared" si="304"/>
        <v>0</v>
      </c>
      <c r="S653" s="14">
        <f t="shared" si="305"/>
        <v>0</v>
      </c>
      <c r="T653" s="14">
        <f t="shared" si="306"/>
        <v>20</v>
      </c>
      <c r="U653" s="14">
        <f t="shared" si="307"/>
        <v>0</v>
      </c>
      <c r="V653" s="15">
        <f t="shared" si="308"/>
        <v>10</v>
      </c>
      <c r="W653" s="35">
        <f t="shared" si="309"/>
        <v>2104</v>
      </c>
    </row>
    <row r="654" spans="1:23">
      <c r="A654" s="25">
        <v>5</v>
      </c>
      <c r="B654" s="4" t="s">
        <v>627</v>
      </c>
      <c r="C654" s="4" t="s">
        <v>513</v>
      </c>
      <c r="D654" s="26" t="s">
        <v>362</v>
      </c>
      <c r="E654" s="14">
        <v>29</v>
      </c>
      <c r="F654" s="14">
        <v>61</v>
      </c>
      <c r="G654" s="14">
        <v>2</v>
      </c>
      <c r="H654" s="14"/>
      <c r="I654" s="14"/>
      <c r="J654" s="14">
        <v>1</v>
      </c>
      <c r="K654" s="14"/>
      <c r="L654" s="14"/>
      <c r="M654" s="30">
        <v>44</v>
      </c>
      <c r="N654" s="29">
        <f t="shared" si="300"/>
        <v>493</v>
      </c>
      <c r="O654" s="14">
        <f t="shared" si="301"/>
        <v>1037</v>
      </c>
      <c r="P654" s="14">
        <f t="shared" si="302"/>
        <v>122</v>
      </c>
      <c r="Q654" s="14">
        <f t="shared" si="303"/>
        <v>0</v>
      </c>
      <c r="R654" s="14">
        <f t="shared" si="304"/>
        <v>0</v>
      </c>
      <c r="S654" s="14">
        <f t="shared" si="305"/>
        <v>5</v>
      </c>
      <c r="T654" s="14">
        <f t="shared" si="306"/>
        <v>0</v>
      </c>
      <c r="U654" s="14">
        <f t="shared" si="307"/>
        <v>0</v>
      </c>
      <c r="V654" s="15">
        <f t="shared" si="308"/>
        <v>10</v>
      </c>
      <c r="W654" s="35">
        <f t="shared" si="309"/>
        <v>1667</v>
      </c>
    </row>
    <row r="655" spans="1:23">
      <c r="A655" s="23">
        <v>6</v>
      </c>
      <c r="B655" s="4" t="s">
        <v>628</v>
      </c>
      <c r="C655" s="4" t="s">
        <v>557</v>
      </c>
      <c r="D655" s="26" t="s">
        <v>358</v>
      </c>
      <c r="E655" s="14">
        <v>29</v>
      </c>
      <c r="F655" s="14">
        <v>30</v>
      </c>
      <c r="G655" s="14">
        <v>14</v>
      </c>
      <c r="H655" s="14"/>
      <c r="I655" s="14"/>
      <c r="J655" s="14"/>
      <c r="K655" s="14"/>
      <c r="L655" s="14"/>
      <c r="M655" s="30">
        <v>60</v>
      </c>
      <c r="N655" s="29">
        <f t="shared" si="300"/>
        <v>493</v>
      </c>
      <c r="O655" s="14">
        <f t="shared" si="301"/>
        <v>510</v>
      </c>
      <c r="P655" s="14">
        <f t="shared" si="302"/>
        <v>420</v>
      </c>
      <c r="Q655" s="14">
        <f t="shared" si="303"/>
        <v>0</v>
      </c>
      <c r="R655" s="14">
        <f t="shared" si="304"/>
        <v>0</v>
      </c>
      <c r="S655" s="14">
        <f t="shared" si="305"/>
        <v>0</v>
      </c>
      <c r="T655" s="14">
        <f t="shared" si="306"/>
        <v>0</v>
      </c>
      <c r="U655" s="14">
        <f t="shared" si="307"/>
        <v>0</v>
      </c>
      <c r="V655" s="15">
        <f t="shared" si="308"/>
        <v>20</v>
      </c>
      <c r="W655" s="35">
        <f t="shared" si="309"/>
        <v>1443</v>
      </c>
    </row>
    <row r="656" spans="1:23">
      <c r="A656" s="23">
        <v>7</v>
      </c>
      <c r="B656" s="4" t="s">
        <v>629</v>
      </c>
      <c r="C656" s="4" t="s">
        <v>515</v>
      </c>
      <c r="D656" s="26" t="s">
        <v>358</v>
      </c>
      <c r="E656" s="14">
        <v>29</v>
      </c>
      <c r="F656" s="14">
        <v>30</v>
      </c>
      <c r="G656" s="14">
        <v>5</v>
      </c>
      <c r="H656" s="14"/>
      <c r="I656" s="14"/>
      <c r="J656" s="14">
        <v>2</v>
      </c>
      <c r="K656" s="14"/>
      <c r="L656" s="14"/>
      <c r="M656" s="30">
        <v>44</v>
      </c>
      <c r="N656" s="29">
        <f t="shared" si="300"/>
        <v>493</v>
      </c>
      <c r="O656" s="14">
        <f t="shared" si="301"/>
        <v>510</v>
      </c>
      <c r="P656" s="14">
        <f t="shared" si="302"/>
        <v>150</v>
      </c>
      <c r="Q656" s="14">
        <f t="shared" si="303"/>
        <v>0</v>
      </c>
      <c r="R656" s="14">
        <f t="shared" si="304"/>
        <v>0</v>
      </c>
      <c r="S656" s="14">
        <f t="shared" si="305"/>
        <v>10</v>
      </c>
      <c r="T656" s="14">
        <f t="shared" si="306"/>
        <v>0</v>
      </c>
      <c r="U656" s="14">
        <f t="shared" si="307"/>
        <v>0</v>
      </c>
      <c r="V656" s="15">
        <f t="shared" si="308"/>
        <v>10</v>
      </c>
      <c r="W656" s="35">
        <f t="shared" si="309"/>
        <v>1173</v>
      </c>
    </row>
    <row r="657" spans="1:23">
      <c r="A657" s="25">
        <v>8</v>
      </c>
      <c r="B657" s="4" t="s">
        <v>646</v>
      </c>
      <c r="C657" s="4" t="s">
        <v>647</v>
      </c>
      <c r="D657" s="26" t="s">
        <v>87</v>
      </c>
      <c r="E657" s="14">
        <v>19</v>
      </c>
      <c r="F657" s="14">
        <v>20</v>
      </c>
      <c r="G657" s="14">
        <v>6</v>
      </c>
      <c r="H657" s="14"/>
      <c r="I657" s="14" t="s">
        <v>73</v>
      </c>
      <c r="J657" s="14">
        <v>2</v>
      </c>
      <c r="K657" s="14"/>
      <c r="L657" s="14">
        <v>50</v>
      </c>
      <c r="M657" s="30">
        <v>44</v>
      </c>
      <c r="N657" s="29">
        <f t="shared" si="300"/>
        <v>323</v>
      </c>
      <c r="O657" s="14">
        <f t="shared" si="301"/>
        <v>340</v>
      </c>
      <c r="P657" s="14">
        <f t="shared" si="302"/>
        <v>120</v>
      </c>
      <c r="Q657" s="14">
        <f t="shared" si="303"/>
        <v>0</v>
      </c>
      <c r="R657" s="14">
        <f t="shared" si="304"/>
        <v>15</v>
      </c>
      <c r="S657" s="14">
        <f t="shared" si="305"/>
        <v>10</v>
      </c>
      <c r="T657" s="14">
        <f t="shared" si="306"/>
        <v>0</v>
      </c>
      <c r="U657" s="14">
        <f t="shared" si="307"/>
        <v>10</v>
      </c>
      <c r="V657" s="15">
        <f t="shared" si="308"/>
        <v>10</v>
      </c>
      <c r="W657" s="35">
        <f t="shared" si="309"/>
        <v>828</v>
      </c>
    </row>
    <row r="658" spans="1:23">
      <c r="A658" s="23">
        <v>9</v>
      </c>
      <c r="B658" s="4" t="s">
        <v>658</v>
      </c>
      <c r="C658" s="4" t="s">
        <v>443</v>
      </c>
      <c r="D658" s="26" t="s">
        <v>388</v>
      </c>
      <c r="E658" s="14">
        <v>29</v>
      </c>
      <c r="F658" s="14"/>
      <c r="G658" s="14"/>
      <c r="H658" s="14">
        <v>4</v>
      </c>
      <c r="I658" s="14" t="s">
        <v>73</v>
      </c>
      <c r="J658" s="14">
        <v>3</v>
      </c>
      <c r="K658" s="14"/>
      <c r="L658" s="14"/>
      <c r="M658" s="30">
        <v>34</v>
      </c>
      <c r="N658" s="29">
        <f t="shared" si="300"/>
        <v>493</v>
      </c>
      <c r="O658" s="14">
        <f t="shared" si="301"/>
        <v>0</v>
      </c>
      <c r="P658" s="14">
        <f t="shared" si="302"/>
        <v>0</v>
      </c>
      <c r="Q658" s="14">
        <f t="shared" si="303"/>
        <v>30</v>
      </c>
      <c r="R658" s="14">
        <f t="shared" si="304"/>
        <v>15</v>
      </c>
      <c r="S658" s="14">
        <f t="shared" si="305"/>
        <v>20</v>
      </c>
      <c r="T658" s="14">
        <f t="shared" si="306"/>
        <v>0</v>
      </c>
      <c r="U658" s="14">
        <f t="shared" si="307"/>
        <v>0</v>
      </c>
      <c r="V658" s="15">
        <f t="shared" si="308"/>
        <v>10</v>
      </c>
      <c r="W658" s="35">
        <f t="shared" si="309"/>
        <v>568</v>
      </c>
    </row>
    <row r="659" spans="1:23">
      <c r="A659" s="23">
        <v>10</v>
      </c>
      <c r="B659" s="4" t="s">
        <v>536</v>
      </c>
      <c r="C659" s="4" t="s">
        <v>592</v>
      </c>
      <c r="D659" s="26" t="s">
        <v>149</v>
      </c>
      <c r="E659" s="14">
        <v>29</v>
      </c>
      <c r="F659" s="14"/>
      <c r="G659" s="14"/>
      <c r="H659" s="14">
        <v>4</v>
      </c>
      <c r="I659" s="36"/>
      <c r="J659" s="14">
        <v>3</v>
      </c>
      <c r="K659" s="14"/>
      <c r="L659" s="14"/>
      <c r="M659" s="30">
        <v>40</v>
      </c>
      <c r="N659" s="29">
        <f t="shared" si="300"/>
        <v>493</v>
      </c>
      <c r="O659" s="14">
        <f t="shared" si="301"/>
        <v>0</v>
      </c>
      <c r="P659" s="14">
        <f t="shared" si="302"/>
        <v>0</v>
      </c>
      <c r="Q659" s="14">
        <f t="shared" si="303"/>
        <v>30</v>
      </c>
      <c r="R659" s="14">
        <f t="shared" si="304"/>
        <v>0</v>
      </c>
      <c r="S659" s="14">
        <f t="shared" si="305"/>
        <v>20</v>
      </c>
      <c r="T659" s="14">
        <f t="shared" si="306"/>
        <v>0</v>
      </c>
      <c r="U659" s="14">
        <f t="shared" si="307"/>
        <v>0</v>
      </c>
      <c r="V659" s="15">
        <f t="shared" si="308"/>
        <v>10</v>
      </c>
      <c r="W659" s="35">
        <f t="shared" si="309"/>
        <v>553</v>
      </c>
    </row>
    <row r="660" spans="1:23">
      <c r="A660" s="25">
        <v>11</v>
      </c>
      <c r="B660" s="4" t="s">
        <v>635</v>
      </c>
      <c r="C660" s="4" t="s">
        <v>522</v>
      </c>
      <c r="D660" s="26" t="s">
        <v>356</v>
      </c>
      <c r="E660" s="14">
        <v>19</v>
      </c>
      <c r="F660" s="14"/>
      <c r="G660" s="14"/>
      <c r="H660" s="14">
        <v>4</v>
      </c>
      <c r="I660" s="14" t="s">
        <v>73</v>
      </c>
      <c r="J660" s="14">
        <v>3</v>
      </c>
      <c r="K660" s="14"/>
      <c r="L660" s="14"/>
      <c r="M660" s="30">
        <v>41</v>
      </c>
      <c r="N660" s="29">
        <f t="shared" si="300"/>
        <v>323</v>
      </c>
      <c r="O660" s="14">
        <f t="shared" si="301"/>
        <v>0</v>
      </c>
      <c r="P660" s="14">
        <f t="shared" si="302"/>
        <v>0</v>
      </c>
      <c r="Q660" s="14">
        <f t="shared" si="303"/>
        <v>30</v>
      </c>
      <c r="R660" s="14">
        <f t="shared" si="304"/>
        <v>15</v>
      </c>
      <c r="S660" s="14">
        <f t="shared" si="305"/>
        <v>20</v>
      </c>
      <c r="T660" s="14">
        <f t="shared" si="306"/>
        <v>0</v>
      </c>
      <c r="U660" s="14">
        <f t="shared" si="307"/>
        <v>0</v>
      </c>
      <c r="V660" s="15">
        <f t="shared" si="308"/>
        <v>10</v>
      </c>
      <c r="W660" s="35">
        <f t="shared" si="309"/>
        <v>398</v>
      </c>
    </row>
    <row r="661" spans="1:23">
      <c r="A661" s="23">
        <v>12</v>
      </c>
      <c r="B661" s="4" t="s">
        <v>484</v>
      </c>
      <c r="C661" s="4" t="s">
        <v>535</v>
      </c>
      <c r="D661" s="26" t="s">
        <v>410</v>
      </c>
      <c r="E661" s="14">
        <v>19</v>
      </c>
      <c r="F661" s="14"/>
      <c r="G661" s="14"/>
      <c r="H661" s="14">
        <v>5</v>
      </c>
      <c r="I661" s="14"/>
      <c r="J661" s="14">
        <v>2</v>
      </c>
      <c r="K661" s="14"/>
      <c r="L661" s="14"/>
      <c r="M661" s="30">
        <v>34</v>
      </c>
      <c r="N661" s="29">
        <f t="shared" si="300"/>
        <v>323</v>
      </c>
      <c r="O661" s="14">
        <f t="shared" si="301"/>
        <v>0</v>
      </c>
      <c r="P661" s="14">
        <f t="shared" si="302"/>
        <v>0</v>
      </c>
      <c r="Q661" s="14">
        <f t="shared" si="303"/>
        <v>40</v>
      </c>
      <c r="R661" s="14">
        <f t="shared" si="304"/>
        <v>0</v>
      </c>
      <c r="S661" s="14">
        <f t="shared" si="305"/>
        <v>10</v>
      </c>
      <c r="T661" s="14">
        <f t="shared" si="306"/>
        <v>0</v>
      </c>
      <c r="U661" s="14">
        <f t="shared" si="307"/>
        <v>0</v>
      </c>
      <c r="V661" s="15">
        <f t="shared" si="308"/>
        <v>10</v>
      </c>
      <c r="W661" s="35">
        <f t="shared" si="309"/>
        <v>383</v>
      </c>
    </row>
    <row r="662" spans="1:23">
      <c r="A662" s="23">
        <v>13</v>
      </c>
      <c r="B662" s="4" t="s">
        <v>612</v>
      </c>
      <c r="C662" s="4" t="s">
        <v>639</v>
      </c>
      <c r="D662" s="26" t="s">
        <v>356</v>
      </c>
      <c r="E662" s="14">
        <v>19</v>
      </c>
      <c r="F662" s="14"/>
      <c r="G662" s="14"/>
      <c r="H662" s="14"/>
      <c r="I662" s="14" t="s">
        <v>73</v>
      </c>
      <c r="J662" s="14">
        <v>3</v>
      </c>
      <c r="K662" s="14"/>
      <c r="L662" s="14"/>
      <c r="M662" s="30">
        <v>38</v>
      </c>
      <c r="N662" s="51">
        <f t="shared" si="300"/>
        <v>323</v>
      </c>
      <c r="O662" s="49">
        <f t="shared" si="301"/>
        <v>0</v>
      </c>
      <c r="P662" s="49">
        <f t="shared" si="302"/>
        <v>0</v>
      </c>
      <c r="Q662" s="49">
        <f t="shared" si="303"/>
        <v>0</v>
      </c>
      <c r="R662" s="49">
        <f t="shared" si="304"/>
        <v>15</v>
      </c>
      <c r="S662" s="49">
        <f t="shared" si="305"/>
        <v>20</v>
      </c>
      <c r="T662" s="49">
        <f t="shared" si="306"/>
        <v>0</v>
      </c>
      <c r="U662" s="49">
        <f t="shared" si="307"/>
        <v>0</v>
      </c>
      <c r="V662" s="52">
        <f t="shared" si="308"/>
        <v>10</v>
      </c>
      <c r="W662" s="53">
        <f t="shared" si="309"/>
        <v>368</v>
      </c>
    </row>
    <row r="663" spans="1:23">
      <c r="A663" s="23">
        <v>14</v>
      </c>
      <c r="B663" s="4" t="s">
        <v>629</v>
      </c>
      <c r="C663" s="4" t="s">
        <v>506</v>
      </c>
      <c r="D663" s="26" t="s">
        <v>358</v>
      </c>
      <c r="E663" s="14">
        <v>17</v>
      </c>
      <c r="F663" s="14"/>
      <c r="G663" s="14"/>
      <c r="H663" s="14"/>
      <c r="I663" s="14"/>
      <c r="J663" s="14">
        <v>2</v>
      </c>
      <c r="K663" s="14"/>
      <c r="L663" s="14"/>
      <c r="M663" s="30">
        <v>46</v>
      </c>
      <c r="N663" s="29">
        <f t="shared" si="300"/>
        <v>289</v>
      </c>
      <c r="O663" s="14">
        <f t="shared" si="301"/>
        <v>0</v>
      </c>
      <c r="P663" s="14">
        <f t="shared" si="302"/>
        <v>0</v>
      </c>
      <c r="Q663" s="14">
        <f t="shared" si="303"/>
        <v>0</v>
      </c>
      <c r="R663" s="14">
        <f t="shared" si="304"/>
        <v>0</v>
      </c>
      <c r="S663" s="14">
        <f t="shared" si="305"/>
        <v>10</v>
      </c>
      <c r="T663" s="14">
        <f t="shared" si="306"/>
        <v>0</v>
      </c>
      <c r="U663" s="14">
        <f t="shared" si="307"/>
        <v>0</v>
      </c>
      <c r="V663" s="15">
        <f t="shared" si="308"/>
        <v>10</v>
      </c>
      <c r="W663" s="35">
        <f t="shared" si="309"/>
        <v>309</v>
      </c>
    </row>
    <row r="664" spans="1:23">
      <c r="A664" s="23">
        <v>15</v>
      </c>
      <c r="B664" s="4" t="s">
        <v>484</v>
      </c>
      <c r="C664" s="4" t="s">
        <v>443</v>
      </c>
      <c r="D664" s="26" t="s">
        <v>410</v>
      </c>
      <c r="E664" s="14">
        <v>9</v>
      </c>
      <c r="F664" s="14"/>
      <c r="G664" s="14"/>
      <c r="H664" s="14"/>
      <c r="I664" s="14" t="s">
        <v>73</v>
      </c>
      <c r="J664" s="14">
        <v>3</v>
      </c>
      <c r="K664" s="14"/>
      <c r="L664" s="14"/>
      <c r="M664" s="30">
        <v>36</v>
      </c>
      <c r="N664" s="29">
        <f t="shared" si="300"/>
        <v>153</v>
      </c>
      <c r="O664" s="14">
        <f t="shared" si="301"/>
        <v>0</v>
      </c>
      <c r="P664" s="14">
        <f t="shared" si="302"/>
        <v>0</v>
      </c>
      <c r="Q664" s="14">
        <f t="shared" si="303"/>
        <v>0</v>
      </c>
      <c r="R664" s="14">
        <f t="shared" si="304"/>
        <v>15</v>
      </c>
      <c r="S664" s="14">
        <f t="shared" si="305"/>
        <v>20</v>
      </c>
      <c r="T664" s="14">
        <f t="shared" si="306"/>
        <v>0</v>
      </c>
      <c r="U664" s="14">
        <f t="shared" si="307"/>
        <v>0</v>
      </c>
      <c r="V664" s="15">
        <f t="shared" si="308"/>
        <v>10</v>
      </c>
      <c r="W664" s="35">
        <f t="shared" si="309"/>
        <v>198</v>
      </c>
    </row>
    <row r="665" spans="1:23">
      <c r="A665" s="23">
        <v>16</v>
      </c>
      <c r="B665" s="4" t="s">
        <v>636</v>
      </c>
      <c r="C665" s="4" t="s">
        <v>510</v>
      </c>
      <c r="D665" s="26" t="s">
        <v>413</v>
      </c>
      <c r="E665" s="14">
        <v>2</v>
      </c>
      <c r="F665" s="14"/>
      <c r="G665" s="14"/>
      <c r="H665" s="14"/>
      <c r="I665" s="14" t="s">
        <v>73</v>
      </c>
      <c r="J665" s="14"/>
      <c r="K665" s="14"/>
      <c r="L665" s="14">
        <v>100</v>
      </c>
      <c r="M665" s="30">
        <v>29</v>
      </c>
      <c r="N665" s="29">
        <f t="shared" si="300"/>
        <v>34</v>
      </c>
      <c r="O665" s="14">
        <f t="shared" si="301"/>
        <v>0</v>
      </c>
      <c r="P665" s="14">
        <f t="shared" si="302"/>
        <v>0</v>
      </c>
      <c r="Q665" s="14">
        <f t="shared" si="303"/>
        <v>0</v>
      </c>
      <c r="R665" s="14">
        <f t="shared" si="304"/>
        <v>15</v>
      </c>
      <c r="S665" s="14">
        <f t="shared" si="305"/>
        <v>0</v>
      </c>
      <c r="T665" s="14">
        <f t="shared" si="306"/>
        <v>0</v>
      </c>
      <c r="U665" s="14">
        <f t="shared" si="307"/>
        <v>17</v>
      </c>
      <c r="V665" s="15">
        <f t="shared" si="308"/>
        <v>10</v>
      </c>
      <c r="W665" s="35">
        <f t="shared" si="309"/>
        <v>76</v>
      </c>
    </row>
    <row r="666" spans="1:23">
      <c r="A666" s="23">
        <v>17</v>
      </c>
      <c r="B666" s="4" t="s">
        <v>651</v>
      </c>
      <c r="C666" s="4" t="s">
        <v>506</v>
      </c>
      <c r="D666" s="26" t="s">
        <v>358</v>
      </c>
      <c r="E666" s="49"/>
      <c r="F666" s="49"/>
      <c r="G666" s="49"/>
      <c r="H666" s="49">
        <v>4</v>
      </c>
      <c r="I666" s="49"/>
      <c r="J666" s="49">
        <v>4</v>
      </c>
      <c r="K666" s="49"/>
      <c r="L666" s="49"/>
      <c r="M666" s="50">
        <v>39</v>
      </c>
      <c r="N666" s="29">
        <f t="shared" si="300"/>
        <v>0</v>
      </c>
      <c r="O666" s="14">
        <f t="shared" si="301"/>
        <v>0</v>
      </c>
      <c r="P666" s="14">
        <f t="shared" si="302"/>
        <v>0</v>
      </c>
      <c r="Q666" s="14">
        <f t="shared" si="303"/>
        <v>30</v>
      </c>
      <c r="R666" s="14">
        <f t="shared" si="304"/>
        <v>0</v>
      </c>
      <c r="S666" s="14">
        <f t="shared" si="305"/>
        <v>30</v>
      </c>
      <c r="T666" s="14">
        <f t="shared" si="306"/>
        <v>0</v>
      </c>
      <c r="U666" s="14">
        <f t="shared" si="307"/>
        <v>0</v>
      </c>
      <c r="V666" s="15">
        <f t="shared" si="308"/>
        <v>10</v>
      </c>
      <c r="W666" s="35">
        <f t="shared" si="309"/>
        <v>70</v>
      </c>
    </row>
    <row r="667" spans="1:23">
      <c r="A667" s="23">
        <v>18</v>
      </c>
      <c r="B667" s="4" t="s">
        <v>659</v>
      </c>
      <c r="C667" s="4" t="s">
        <v>660</v>
      </c>
      <c r="D667" s="26" t="s">
        <v>104</v>
      </c>
      <c r="E667" s="49"/>
      <c r="F667" s="49"/>
      <c r="G667" s="49"/>
      <c r="H667" s="49"/>
      <c r="I667" s="49" t="s">
        <v>73</v>
      </c>
      <c r="J667" s="49">
        <v>3</v>
      </c>
      <c r="K667" s="49"/>
      <c r="L667" s="49"/>
      <c r="M667" s="50">
        <v>30</v>
      </c>
      <c r="N667" s="29">
        <f t="shared" si="300"/>
        <v>0</v>
      </c>
      <c r="O667" s="14">
        <f t="shared" si="301"/>
        <v>0</v>
      </c>
      <c r="P667" s="14">
        <f t="shared" si="302"/>
        <v>0</v>
      </c>
      <c r="Q667" s="14">
        <f t="shared" si="303"/>
        <v>0</v>
      </c>
      <c r="R667" s="14">
        <f t="shared" si="304"/>
        <v>15</v>
      </c>
      <c r="S667" s="14">
        <f t="shared" si="305"/>
        <v>20</v>
      </c>
      <c r="T667" s="14">
        <f t="shared" si="306"/>
        <v>0</v>
      </c>
      <c r="U667" s="14">
        <f t="shared" si="307"/>
        <v>0</v>
      </c>
      <c r="V667" s="15">
        <f t="shared" si="308"/>
        <v>10</v>
      </c>
      <c r="W667" s="35">
        <f t="shared" si="309"/>
        <v>45</v>
      </c>
    </row>
    <row r="668" spans="1:23">
      <c r="A668" s="23">
        <v>19</v>
      </c>
      <c r="B668" s="4" t="s">
        <v>461</v>
      </c>
      <c r="C668" s="4" t="s">
        <v>458</v>
      </c>
      <c r="D668" s="26" t="s">
        <v>414</v>
      </c>
      <c r="E668" s="14"/>
      <c r="F668" s="14"/>
      <c r="G668" s="14"/>
      <c r="H668" s="14">
        <v>4</v>
      </c>
      <c r="I668" s="14"/>
      <c r="J668" s="14"/>
      <c r="K668" s="14"/>
      <c r="L668" s="14"/>
      <c r="M668" s="30">
        <v>49</v>
      </c>
      <c r="N668" s="29">
        <f t="shared" si="300"/>
        <v>0</v>
      </c>
      <c r="O668" s="14">
        <f t="shared" si="301"/>
        <v>0</v>
      </c>
      <c r="P668" s="14">
        <f t="shared" si="302"/>
        <v>0</v>
      </c>
      <c r="Q668" s="14">
        <f t="shared" si="303"/>
        <v>30</v>
      </c>
      <c r="R668" s="14">
        <f t="shared" si="304"/>
        <v>0</v>
      </c>
      <c r="S668" s="14">
        <f t="shared" si="305"/>
        <v>0</v>
      </c>
      <c r="T668" s="14">
        <f t="shared" si="306"/>
        <v>0</v>
      </c>
      <c r="U668" s="14">
        <f t="shared" si="307"/>
        <v>0</v>
      </c>
      <c r="V668" s="15">
        <f t="shared" si="308"/>
        <v>10</v>
      </c>
      <c r="W668" s="35">
        <f t="shared" si="309"/>
        <v>40</v>
      </c>
    </row>
    <row r="669" spans="1:23">
      <c r="A669" s="23">
        <v>20</v>
      </c>
      <c r="B669" s="4" t="s">
        <v>520</v>
      </c>
      <c r="C669" s="4" t="s">
        <v>506</v>
      </c>
      <c r="D669" s="26" t="s">
        <v>406</v>
      </c>
      <c r="E669" s="14"/>
      <c r="F669" s="14"/>
      <c r="G669" s="14"/>
      <c r="H669" s="14"/>
      <c r="I669" s="14"/>
      <c r="J669" s="14"/>
      <c r="K669" s="14">
        <v>1</v>
      </c>
      <c r="L669" s="14">
        <v>100</v>
      </c>
      <c r="M669" s="30">
        <v>47</v>
      </c>
      <c r="N669" s="29">
        <f t="shared" si="300"/>
        <v>0</v>
      </c>
      <c r="O669" s="14">
        <f t="shared" si="301"/>
        <v>0</v>
      </c>
      <c r="P669" s="14">
        <f t="shared" si="302"/>
        <v>0</v>
      </c>
      <c r="Q669" s="14">
        <f t="shared" si="303"/>
        <v>0</v>
      </c>
      <c r="R669" s="14">
        <f t="shared" si="304"/>
        <v>0</v>
      </c>
      <c r="S669" s="14">
        <f t="shared" si="305"/>
        <v>0</v>
      </c>
      <c r="T669" s="14">
        <f t="shared" si="306"/>
        <v>10</v>
      </c>
      <c r="U669" s="14">
        <f t="shared" si="307"/>
        <v>17</v>
      </c>
      <c r="V669" s="15">
        <f t="shared" si="308"/>
        <v>10</v>
      </c>
      <c r="W669" s="35">
        <f t="shared" si="309"/>
        <v>37</v>
      </c>
    </row>
    <row r="670" spans="1:23">
      <c r="A670" s="23">
        <v>21</v>
      </c>
      <c r="B670" s="4" t="s">
        <v>642</v>
      </c>
      <c r="C670" s="4" t="s">
        <v>652</v>
      </c>
      <c r="D670" s="26" t="s">
        <v>366</v>
      </c>
      <c r="E670" s="14"/>
      <c r="F670" s="14"/>
      <c r="G670" s="14"/>
      <c r="H670" s="14"/>
      <c r="I670" s="14"/>
      <c r="J670" s="14"/>
      <c r="K670" s="14"/>
      <c r="L670" s="14">
        <v>82</v>
      </c>
      <c r="M670" s="30">
        <v>65</v>
      </c>
      <c r="N670" s="29">
        <f t="shared" si="300"/>
        <v>0</v>
      </c>
      <c r="O670" s="14">
        <f t="shared" si="301"/>
        <v>0</v>
      </c>
      <c r="P670" s="14">
        <f t="shared" si="302"/>
        <v>0</v>
      </c>
      <c r="Q670" s="14">
        <f t="shared" si="303"/>
        <v>0</v>
      </c>
      <c r="R670" s="14">
        <f t="shared" si="304"/>
        <v>0</v>
      </c>
      <c r="S670" s="14">
        <f t="shared" si="305"/>
        <v>0</v>
      </c>
      <c r="T670" s="14">
        <f t="shared" si="306"/>
        <v>0</v>
      </c>
      <c r="U670" s="14">
        <f t="shared" si="307"/>
        <v>17</v>
      </c>
      <c r="V670" s="15">
        <f t="shared" si="308"/>
        <v>20</v>
      </c>
      <c r="W670" s="35">
        <f t="shared" si="309"/>
        <v>37</v>
      </c>
    </row>
    <row r="671" spans="1:23">
      <c r="A671" s="23">
        <v>22</v>
      </c>
      <c r="B671" s="4" t="s">
        <v>653</v>
      </c>
      <c r="C671" s="4" t="s">
        <v>443</v>
      </c>
      <c r="D671" s="26" t="s">
        <v>416</v>
      </c>
      <c r="E671" s="14"/>
      <c r="F671" s="14"/>
      <c r="G671" s="14"/>
      <c r="H671" s="14"/>
      <c r="I671" s="14" t="s">
        <v>73</v>
      </c>
      <c r="J671" s="14">
        <v>2</v>
      </c>
      <c r="K671" s="14"/>
      <c r="L671" s="14"/>
      <c r="M671" s="30">
        <v>38</v>
      </c>
      <c r="N671" s="29">
        <f t="shared" si="300"/>
        <v>0</v>
      </c>
      <c r="O671" s="14">
        <f t="shared" si="301"/>
        <v>0</v>
      </c>
      <c r="P671" s="14">
        <f t="shared" si="302"/>
        <v>0</v>
      </c>
      <c r="Q671" s="14">
        <f t="shared" si="303"/>
        <v>0</v>
      </c>
      <c r="R671" s="14">
        <f t="shared" si="304"/>
        <v>15</v>
      </c>
      <c r="S671" s="14">
        <f t="shared" si="305"/>
        <v>10</v>
      </c>
      <c r="T671" s="14">
        <f t="shared" si="306"/>
        <v>0</v>
      </c>
      <c r="U671" s="14">
        <f t="shared" si="307"/>
        <v>0</v>
      </c>
      <c r="V671" s="15">
        <f t="shared" si="308"/>
        <v>10</v>
      </c>
      <c r="W671" s="35">
        <f t="shared" si="309"/>
        <v>35</v>
      </c>
    </row>
    <row r="672" spans="1:23">
      <c r="A672" s="23">
        <v>23</v>
      </c>
      <c r="B672" s="4" t="s">
        <v>447</v>
      </c>
      <c r="C672" s="4" t="s">
        <v>445</v>
      </c>
      <c r="D672" s="26" t="s">
        <v>87</v>
      </c>
      <c r="E672" s="14"/>
      <c r="F672" s="14"/>
      <c r="G672" s="14"/>
      <c r="H672" s="14"/>
      <c r="I672" s="14" t="s">
        <v>73</v>
      </c>
      <c r="J672" s="14">
        <v>1</v>
      </c>
      <c r="K672" s="14"/>
      <c r="L672" s="14"/>
      <c r="M672" s="30">
        <v>43</v>
      </c>
      <c r="N672" s="29">
        <f t="shared" si="300"/>
        <v>0</v>
      </c>
      <c r="O672" s="14">
        <f t="shared" si="301"/>
        <v>0</v>
      </c>
      <c r="P672" s="14">
        <f t="shared" si="302"/>
        <v>0</v>
      </c>
      <c r="Q672" s="14">
        <f t="shared" si="303"/>
        <v>0</v>
      </c>
      <c r="R672" s="14">
        <f t="shared" si="304"/>
        <v>15</v>
      </c>
      <c r="S672" s="14">
        <f t="shared" si="305"/>
        <v>5</v>
      </c>
      <c r="T672" s="14">
        <f t="shared" si="306"/>
        <v>0</v>
      </c>
      <c r="U672" s="14">
        <f t="shared" si="307"/>
        <v>0</v>
      </c>
      <c r="V672" s="15">
        <f t="shared" si="308"/>
        <v>10</v>
      </c>
      <c r="W672" s="35">
        <f t="shared" si="309"/>
        <v>30</v>
      </c>
    </row>
    <row r="673" spans="1:23">
      <c r="A673" s="23">
        <v>24</v>
      </c>
      <c r="B673" s="4" t="s">
        <v>654</v>
      </c>
      <c r="C673" s="4" t="s">
        <v>655</v>
      </c>
      <c r="D673" s="26" t="s">
        <v>358</v>
      </c>
      <c r="E673" s="14"/>
      <c r="F673" s="14"/>
      <c r="G673" s="14"/>
      <c r="H673" s="14"/>
      <c r="I673" s="14" t="s">
        <v>73</v>
      </c>
      <c r="J673" s="14">
        <v>1</v>
      </c>
      <c r="K673" s="14"/>
      <c r="L673" s="14"/>
      <c r="M673" s="30">
        <v>45</v>
      </c>
      <c r="N673" s="29">
        <f t="shared" si="300"/>
        <v>0</v>
      </c>
      <c r="O673" s="14">
        <f t="shared" si="301"/>
        <v>0</v>
      </c>
      <c r="P673" s="14">
        <f t="shared" si="302"/>
        <v>0</v>
      </c>
      <c r="Q673" s="14">
        <f t="shared" si="303"/>
        <v>0</v>
      </c>
      <c r="R673" s="14">
        <f t="shared" si="304"/>
        <v>15</v>
      </c>
      <c r="S673" s="14">
        <f t="shared" si="305"/>
        <v>5</v>
      </c>
      <c r="T673" s="14">
        <f t="shared" si="306"/>
        <v>0</v>
      </c>
      <c r="U673" s="14">
        <f t="shared" si="307"/>
        <v>0</v>
      </c>
      <c r="V673" s="15">
        <f t="shared" si="308"/>
        <v>10</v>
      </c>
      <c r="W673" s="35">
        <f t="shared" si="309"/>
        <v>30</v>
      </c>
    </row>
    <row r="674" spans="1:23">
      <c r="A674" s="23">
        <v>25</v>
      </c>
      <c r="B674" s="4" t="s">
        <v>473</v>
      </c>
      <c r="C674" s="4" t="s">
        <v>445</v>
      </c>
      <c r="D674" s="26" t="s">
        <v>365</v>
      </c>
      <c r="E674" s="14"/>
      <c r="F674" s="14"/>
      <c r="G674" s="14"/>
      <c r="H674" s="14"/>
      <c r="I674" s="14"/>
      <c r="J674" s="14"/>
      <c r="K674" s="14"/>
      <c r="L674" s="14"/>
      <c r="M674" s="30">
        <v>55</v>
      </c>
      <c r="N674" s="29">
        <f t="shared" si="300"/>
        <v>0</v>
      </c>
      <c r="O674" s="14">
        <f t="shared" si="301"/>
        <v>0</v>
      </c>
      <c r="P674" s="14">
        <f t="shared" si="302"/>
        <v>0</v>
      </c>
      <c r="Q674" s="14">
        <f t="shared" si="303"/>
        <v>0</v>
      </c>
      <c r="R674" s="14">
        <f t="shared" si="304"/>
        <v>0</v>
      </c>
      <c r="S674" s="14">
        <f t="shared" si="305"/>
        <v>0</v>
      </c>
      <c r="T674" s="14">
        <f t="shared" si="306"/>
        <v>0</v>
      </c>
      <c r="U674" s="14">
        <f t="shared" si="307"/>
        <v>0</v>
      </c>
      <c r="V674" s="15">
        <f t="shared" si="308"/>
        <v>20</v>
      </c>
      <c r="W674" s="35">
        <f t="shared" si="309"/>
        <v>20</v>
      </c>
    </row>
    <row r="675" spans="1:23">
      <c r="A675" s="23">
        <v>26</v>
      </c>
      <c r="B675" s="4" t="s">
        <v>477</v>
      </c>
      <c r="C675" s="4" t="s">
        <v>443</v>
      </c>
      <c r="D675" s="26" t="s">
        <v>358</v>
      </c>
      <c r="E675" s="14"/>
      <c r="F675" s="14"/>
      <c r="G675" s="14"/>
      <c r="H675" s="14"/>
      <c r="I675" s="14"/>
      <c r="J675" s="14"/>
      <c r="K675" s="14"/>
      <c r="L675" s="14"/>
      <c r="M675" s="14">
        <v>62</v>
      </c>
      <c r="N675" s="29">
        <f t="shared" si="300"/>
        <v>0</v>
      </c>
      <c r="O675" s="14">
        <f t="shared" si="301"/>
        <v>0</v>
      </c>
      <c r="P675" s="14">
        <f t="shared" si="302"/>
        <v>0</v>
      </c>
      <c r="Q675" s="14">
        <f t="shared" si="303"/>
        <v>0</v>
      </c>
      <c r="R675" s="14">
        <f t="shared" si="304"/>
        <v>0</v>
      </c>
      <c r="S675" s="14">
        <f t="shared" si="305"/>
        <v>0</v>
      </c>
      <c r="T675" s="14">
        <f t="shared" si="306"/>
        <v>0</v>
      </c>
      <c r="U675" s="14">
        <f t="shared" si="307"/>
        <v>0</v>
      </c>
      <c r="V675" s="15">
        <f t="shared" si="308"/>
        <v>20</v>
      </c>
      <c r="W675" s="35">
        <f t="shared" si="309"/>
        <v>20</v>
      </c>
    </row>
    <row r="676" spans="1:23">
      <c r="A676" s="23">
        <v>27</v>
      </c>
      <c r="B676" s="4" t="s">
        <v>459</v>
      </c>
      <c r="C676" s="4" t="s">
        <v>458</v>
      </c>
      <c r="D676" s="26" t="s">
        <v>376</v>
      </c>
      <c r="E676" s="14"/>
      <c r="F676" s="14"/>
      <c r="G676" s="14"/>
      <c r="H676" s="14"/>
      <c r="I676" s="14"/>
      <c r="J676" s="14">
        <v>2</v>
      </c>
      <c r="K676" s="14"/>
      <c r="L676" s="14"/>
      <c r="M676" s="30">
        <v>46</v>
      </c>
      <c r="N676" s="29">
        <f t="shared" si="300"/>
        <v>0</v>
      </c>
      <c r="O676" s="14">
        <f t="shared" si="301"/>
        <v>0</v>
      </c>
      <c r="P676" s="14">
        <f t="shared" si="302"/>
        <v>0</v>
      </c>
      <c r="Q676" s="14">
        <f t="shared" si="303"/>
        <v>0</v>
      </c>
      <c r="R676" s="14">
        <f t="shared" si="304"/>
        <v>0</v>
      </c>
      <c r="S676" s="14">
        <f t="shared" si="305"/>
        <v>10</v>
      </c>
      <c r="T676" s="14">
        <f t="shared" si="306"/>
        <v>0</v>
      </c>
      <c r="U676" s="14">
        <f t="shared" si="307"/>
        <v>0</v>
      </c>
      <c r="V676" s="15">
        <f t="shared" si="308"/>
        <v>10</v>
      </c>
      <c r="W676" s="35">
        <f t="shared" si="309"/>
        <v>20</v>
      </c>
    </row>
    <row r="677" spans="1:23">
      <c r="A677" s="23">
        <v>28</v>
      </c>
      <c r="B677" s="4" t="s">
        <v>502</v>
      </c>
      <c r="C677" s="4" t="s">
        <v>478</v>
      </c>
      <c r="D677" s="26" t="s">
        <v>365</v>
      </c>
      <c r="E677" s="14"/>
      <c r="F677" s="14"/>
      <c r="G677" s="14"/>
      <c r="H677" s="14"/>
      <c r="I677" s="14"/>
      <c r="J677" s="14"/>
      <c r="K677" s="14"/>
      <c r="L677" s="14"/>
      <c r="M677" s="30">
        <v>51</v>
      </c>
      <c r="N677" s="29">
        <f t="shared" si="300"/>
        <v>0</v>
      </c>
      <c r="O677" s="14">
        <f t="shared" si="301"/>
        <v>0</v>
      </c>
      <c r="P677" s="14">
        <f t="shared" si="302"/>
        <v>0</v>
      </c>
      <c r="Q677" s="14">
        <f t="shared" si="303"/>
        <v>0</v>
      </c>
      <c r="R677" s="14">
        <f t="shared" si="304"/>
        <v>0</v>
      </c>
      <c r="S677" s="14">
        <f t="shared" si="305"/>
        <v>0</v>
      </c>
      <c r="T677" s="14">
        <f t="shared" si="306"/>
        <v>0</v>
      </c>
      <c r="U677" s="14">
        <f t="shared" si="307"/>
        <v>0</v>
      </c>
      <c r="V677" s="15">
        <f t="shared" si="308"/>
        <v>20</v>
      </c>
      <c r="W677" s="35">
        <f t="shared" si="309"/>
        <v>20</v>
      </c>
    </row>
    <row r="678" spans="1:23">
      <c r="A678" s="23">
        <v>29</v>
      </c>
      <c r="B678" s="4" t="s">
        <v>462</v>
      </c>
      <c r="C678" s="4" t="s">
        <v>609</v>
      </c>
      <c r="D678" s="26" t="s">
        <v>415</v>
      </c>
      <c r="E678" s="14"/>
      <c r="F678" s="14"/>
      <c r="G678" s="14"/>
      <c r="H678" s="14"/>
      <c r="I678" s="14"/>
      <c r="J678" s="14">
        <v>1</v>
      </c>
      <c r="K678" s="14"/>
      <c r="L678" s="14"/>
      <c r="M678" s="30">
        <v>37</v>
      </c>
      <c r="N678" s="29">
        <f t="shared" si="300"/>
        <v>0</v>
      </c>
      <c r="O678" s="14">
        <f t="shared" si="301"/>
        <v>0</v>
      </c>
      <c r="P678" s="14">
        <f t="shared" si="302"/>
        <v>0</v>
      </c>
      <c r="Q678" s="14">
        <f t="shared" si="303"/>
        <v>0</v>
      </c>
      <c r="R678" s="14">
        <f t="shared" si="304"/>
        <v>0</v>
      </c>
      <c r="S678" s="14">
        <f t="shared" si="305"/>
        <v>5</v>
      </c>
      <c r="T678" s="14">
        <f t="shared" si="306"/>
        <v>0</v>
      </c>
      <c r="U678" s="14">
        <f t="shared" si="307"/>
        <v>0</v>
      </c>
      <c r="V678" s="15">
        <f t="shared" si="308"/>
        <v>10</v>
      </c>
      <c r="W678" s="35">
        <f t="shared" si="309"/>
        <v>15</v>
      </c>
    </row>
    <row r="679" spans="1:23">
      <c r="A679" s="23">
        <v>30</v>
      </c>
      <c r="B679" s="4" t="s">
        <v>610</v>
      </c>
      <c r="C679" s="4" t="s">
        <v>576</v>
      </c>
      <c r="D679" s="26" t="s">
        <v>355</v>
      </c>
      <c r="E679" s="14"/>
      <c r="F679" s="14"/>
      <c r="G679" s="14"/>
      <c r="H679" s="14"/>
      <c r="I679" s="14"/>
      <c r="J679" s="14">
        <v>1</v>
      </c>
      <c r="K679" s="14"/>
      <c r="L679" s="14"/>
      <c r="M679" s="30">
        <v>32</v>
      </c>
      <c r="N679" s="29">
        <f t="shared" si="300"/>
        <v>0</v>
      </c>
      <c r="O679" s="14">
        <f t="shared" si="301"/>
        <v>0</v>
      </c>
      <c r="P679" s="14">
        <f t="shared" si="302"/>
        <v>0</v>
      </c>
      <c r="Q679" s="14">
        <f t="shared" si="303"/>
        <v>0</v>
      </c>
      <c r="R679" s="14">
        <f t="shared" si="304"/>
        <v>0</v>
      </c>
      <c r="S679" s="14">
        <f t="shared" si="305"/>
        <v>5</v>
      </c>
      <c r="T679" s="14">
        <f t="shared" si="306"/>
        <v>0</v>
      </c>
      <c r="U679" s="14">
        <f t="shared" si="307"/>
        <v>0</v>
      </c>
      <c r="V679" s="15">
        <f t="shared" si="308"/>
        <v>10</v>
      </c>
      <c r="W679" s="35">
        <f t="shared" si="309"/>
        <v>15</v>
      </c>
    </row>
    <row r="680" spans="1:23">
      <c r="A680" s="23">
        <v>31</v>
      </c>
      <c r="B680" s="4" t="s">
        <v>640</v>
      </c>
      <c r="C680" s="4" t="s">
        <v>657</v>
      </c>
      <c r="D680" s="26" t="s">
        <v>358</v>
      </c>
      <c r="E680" s="14"/>
      <c r="F680" s="14"/>
      <c r="G680" s="14"/>
      <c r="H680" s="14"/>
      <c r="I680" s="14"/>
      <c r="J680" s="14">
        <v>1</v>
      </c>
      <c r="K680" s="14"/>
      <c r="L680" s="14"/>
      <c r="M680" s="30">
        <v>42</v>
      </c>
      <c r="N680" s="29">
        <f t="shared" si="300"/>
        <v>0</v>
      </c>
      <c r="O680" s="14">
        <f t="shared" si="301"/>
        <v>0</v>
      </c>
      <c r="P680" s="14">
        <f t="shared" si="302"/>
        <v>0</v>
      </c>
      <c r="Q680" s="14">
        <f t="shared" si="303"/>
        <v>0</v>
      </c>
      <c r="R680" s="14">
        <f t="shared" si="304"/>
        <v>0</v>
      </c>
      <c r="S680" s="14">
        <f t="shared" si="305"/>
        <v>5</v>
      </c>
      <c r="T680" s="14">
        <f t="shared" si="306"/>
        <v>0</v>
      </c>
      <c r="U680" s="14">
        <f t="shared" si="307"/>
        <v>0</v>
      </c>
      <c r="V680" s="15">
        <f t="shared" si="308"/>
        <v>10</v>
      </c>
      <c r="W680" s="35">
        <f t="shared" si="309"/>
        <v>15</v>
      </c>
    </row>
    <row r="681" spans="1:23">
      <c r="A681" s="23">
        <v>32</v>
      </c>
      <c r="B681" s="4" t="s">
        <v>614</v>
      </c>
      <c r="C681" s="4" t="s">
        <v>615</v>
      </c>
      <c r="D681" s="26" t="s">
        <v>397</v>
      </c>
      <c r="E681" s="14"/>
      <c r="F681" s="14"/>
      <c r="G681" s="14"/>
      <c r="H681" s="14"/>
      <c r="I681" s="14"/>
      <c r="J681" s="14"/>
      <c r="K681" s="14"/>
      <c r="L681" s="14"/>
      <c r="M681" s="30">
        <v>47</v>
      </c>
      <c r="N681" s="29">
        <f t="shared" si="300"/>
        <v>0</v>
      </c>
      <c r="O681" s="14">
        <f t="shared" si="301"/>
        <v>0</v>
      </c>
      <c r="P681" s="14">
        <f t="shared" si="302"/>
        <v>0</v>
      </c>
      <c r="Q681" s="14">
        <f t="shared" si="303"/>
        <v>0</v>
      </c>
      <c r="R681" s="14">
        <f t="shared" si="304"/>
        <v>0</v>
      </c>
      <c r="S681" s="14">
        <f t="shared" si="305"/>
        <v>0</v>
      </c>
      <c r="T681" s="14">
        <f t="shared" si="306"/>
        <v>0</v>
      </c>
      <c r="U681" s="14">
        <f t="shared" si="307"/>
        <v>0</v>
      </c>
      <c r="V681" s="15">
        <f t="shared" si="308"/>
        <v>10</v>
      </c>
      <c r="W681" s="35">
        <f t="shared" si="309"/>
        <v>10</v>
      </c>
    </row>
    <row r="682" spans="1:23">
      <c r="A682" s="16"/>
    </row>
    <row r="683" spans="1:23">
      <c r="A683" s="16"/>
    </row>
    <row r="684" spans="1:23">
      <c r="A684" s="16"/>
    </row>
    <row r="686" spans="1:23" ht="15" customHeight="1"/>
    <row r="687" spans="1:23" ht="15" customHeight="1">
      <c r="B687" s="85" t="s">
        <v>330</v>
      </c>
      <c r="C687" s="85"/>
      <c r="D687" s="85"/>
    </row>
    <row r="688" spans="1:23" ht="18.75">
      <c r="B688" s="38"/>
      <c r="C688" s="38"/>
      <c r="D688" s="38"/>
    </row>
    <row r="689" spans="1:23">
      <c r="A689" s="23">
        <v>1</v>
      </c>
      <c r="B689" s="4" t="s">
        <v>658</v>
      </c>
      <c r="C689" s="4" t="s">
        <v>443</v>
      </c>
      <c r="D689" s="26" t="s">
        <v>388</v>
      </c>
      <c r="E689" s="14">
        <v>29</v>
      </c>
      <c r="F689" s="14"/>
      <c r="G689" s="14"/>
      <c r="H689" s="14">
        <v>4</v>
      </c>
      <c r="I689" s="14" t="s">
        <v>73</v>
      </c>
      <c r="J689" s="14">
        <v>3</v>
      </c>
      <c r="K689" s="14"/>
      <c r="L689" s="14"/>
      <c r="M689" s="30">
        <v>34</v>
      </c>
      <c r="N689" s="29">
        <f t="shared" ref="N689:N690" si="310">E689*17</f>
        <v>493</v>
      </c>
      <c r="O689" s="14">
        <f t="shared" ref="O689:O690" si="311">F689*17</f>
        <v>0</v>
      </c>
      <c r="P689" s="14">
        <f t="shared" ref="P689:P690" si="312">IF(G689&gt;17,F689*17,F689*G689)</f>
        <v>0</v>
      </c>
      <c r="Q689" s="14">
        <f t="shared" ref="Q689:Q690" si="313">IF(H689="",0,IF(H689&gt;3,20+((H689-3)*10),0))</f>
        <v>30</v>
      </c>
      <c r="R689" s="14">
        <f t="shared" ref="R689:R690" si="314">IF(I689="",0,15)</f>
        <v>15</v>
      </c>
      <c r="S689" s="14">
        <f t="shared" ref="S689:S690" si="315">IF(J689&lt;3,J689*5,10+(J689-2)*10)</f>
        <v>20</v>
      </c>
      <c r="T689" s="14">
        <f t="shared" ref="T689:T690" si="316">K689*10</f>
        <v>0</v>
      </c>
      <c r="U689" s="14">
        <f t="shared" ref="U689:U690" si="317">IF(L689&gt;69,17,IF(L689&gt;66,15,IF(L689&gt;59,12,IF(L689&gt;49,10,0))))</f>
        <v>0</v>
      </c>
      <c r="V689" s="15">
        <f t="shared" ref="V689:V690" si="318">IF(M689="",0,IF(M689&gt;50,20,10))</f>
        <v>10</v>
      </c>
      <c r="W689" s="35">
        <f t="shared" ref="W689:W690" si="319">SUM(N689:V689)</f>
        <v>568</v>
      </c>
    </row>
    <row r="690" spans="1:23">
      <c r="A690" s="23">
        <v>2</v>
      </c>
      <c r="B690" s="4" t="s">
        <v>636</v>
      </c>
      <c r="C690" s="4" t="s">
        <v>510</v>
      </c>
      <c r="D690" s="26" t="s">
        <v>413</v>
      </c>
      <c r="E690" s="14">
        <v>2</v>
      </c>
      <c r="F690" s="14"/>
      <c r="G690" s="14"/>
      <c r="H690" s="14"/>
      <c r="I690" s="14" t="s">
        <v>73</v>
      </c>
      <c r="J690" s="14"/>
      <c r="K690" s="14"/>
      <c r="L690" s="14">
        <v>100</v>
      </c>
      <c r="M690" s="30">
        <v>29</v>
      </c>
      <c r="N690" s="29">
        <f t="shared" si="310"/>
        <v>34</v>
      </c>
      <c r="O690" s="14">
        <f t="shared" si="311"/>
        <v>0</v>
      </c>
      <c r="P690" s="14">
        <f t="shared" si="312"/>
        <v>0</v>
      </c>
      <c r="Q690" s="14">
        <f t="shared" si="313"/>
        <v>0</v>
      </c>
      <c r="R690" s="14">
        <f t="shared" si="314"/>
        <v>15</v>
      </c>
      <c r="S690" s="14">
        <f t="shared" si="315"/>
        <v>0</v>
      </c>
      <c r="T690" s="14">
        <f t="shared" si="316"/>
        <v>0</v>
      </c>
      <c r="U690" s="14">
        <f t="shared" si="317"/>
        <v>17</v>
      </c>
      <c r="V690" s="15">
        <f t="shared" si="318"/>
        <v>10</v>
      </c>
      <c r="W690" s="35">
        <f t="shared" si="319"/>
        <v>76</v>
      </c>
    </row>
    <row r="694" spans="1:23">
      <c r="R694" s="16" t="s">
        <v>335</v>
      </c>
    </row>
    <row r="696" spans="1:23">
      <c r="R696" s="16" t="s">
        <v>334</v>
      </c>
    </row>
    <row r="717" spans="1:23" ht="15.75">
      <c r="A717" s="110"/>
      <c r="B717" s="13" t="s">
        <v>16</v>
      </c>
      <c r="C717" s="13"/>
      <c r="D717" s="113" t="s">
        <v>17</v>
      </c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5" t="s">
        <v>0</v>
      </c>
      <c r="T717" s="115"/>
      <c r="U717" s="115"/>
      <c r="V717" s="115"/>
      <c r="W717" s="115"/>
    </row>
    <row r="718" spans="1:23" ht="30" customHeight="1">
      <c r="A718" s="111"/>
      <c r="B718" s="116" t="s">
        <v>18</v>
      </c>
      <c r="C718" s="117"/>
      <c r="D718" s="118" t="s">
        <v>329</v>
      </c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20" t="s">
        <v>341</v>
      </c>
      <c r="T718" s="120"/>
      <c r="U718" s="120"/>
      <c r="V718" s="120"/>
      <c r="W718" s="120"/>
    </row>
    <row r="719" spans="1:23">
      <c r="A719" s="111"/>
      <c r="B719" s="116" t="s">
        <v>53</v>
      </c>
      <c r="C719" s="117"/>
      <c r="D719" s="121" t="s">
        <v>31</v>
      </c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5" t="s">
        <v>46</v>
      </c>
      <c r="T719" s="125"/>
      <c r="U719" s="125"/>
      <c r="V719" s="125"/>
      <c r="W719" s="125"/>
    </row>
    <row r="720" spans="1:23" ht="15.75" thickBot="1">
      <c r="A720" s="112"/>
      <c r="B720" s="126" t="s">
        <v>340</v>
      </c>
      <c r="C720" s="127"/>
      <c r="D720" s="123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8" t="s">
        <v>54</v>
      </c>
      <c r="T720" s="128"/>
      <c r="U720" s="128"/>
      <c r="V720" s="128"/>
      <c r="W720" s="128"/>
    </row>
    <row r="721" spans="1:23">
      <c r="A721" s="102" t="s">
        <v>1</v>
      </c>
      <c r="B721" s="104" t="s">
        <v>2</v>
      </c>
      <c r="C721" s="104" t="s">
        <v>3</v>
      </c>
      <c r="D721" s="107" t="s">
        <v>4</v>
      </c>
      <c r="E721" s="86" t="s">
        <v>6</v>
      </c>
      <c r="F721" s="87"/>
      <c r="G721" s="87"/>
      <c r="H721" s="87"/>
      <c r="I721" s="87"/>
      <c r="J721" s="87"/>
      <c r="K721" s="87"/>
      <c r="L721" s="87"/>
      <c r="M721" s="88"/>
      <c r="N721" s="89" t="s">
        <v>7</v>
      </c>
      <c r="O721" s="90"/>
      <c r="P721" s="90"/>
      <c r="Q721" s="90"/>
      <c r="R721" s="90"/>
      <c r="S721" s="90"/>
      <c r="T721" s="90"/>
      <c r="U721" s="90"/>
      <c r="V721" s="90"/>
      <c r="W721" s="91" t="s">
        <v>20</v>
      </c>
    </row>
    <row r="722" spans="1:23" ht="147">
      <c r="A722" s="102"/>
      <c r="B722" s="105"/>
      <c r="C722" s="105"/>
      <c r="D722" s="108"/>
      <c r="E722" s="1" t="s">
        <v>343</v>
      </c>
      <c r="F722" s="1" t="s">
        <v>345</v>
      </c>
      <c r="G722" s="1" t="s">
        <v>33</v>
      </c>
      <c r="H722" s="2" t="s">
        <v>21</v>
      </c>
      <c r="I722" s="2" t="s">
        <v>22</v>
      </c>
      <c r="J722" s="2" t="s">
        <v>23</v>
      </c>
      <c r="K722" s="2" t="s">
        <v>28</v>
      </c>
      <c r="L722" s="2" t="s">
        <v>29</v>
      </c>
      <c r="M722" s="31" t="s">
        <v>30</v>
      </c>
      <c r="N722" s="94" t="s">
        <v>39</v>
      </c>
      <c r="O722" s="96" t="s">
        <v>45</v>
      </c>
      <c r="P722" s="96" t="s">
        <v>40</v>
      </c>
      <c r="Q722" s="96" t="s">
        <v>8</v>
      </c>
      <c r="R722" s="96" t="s">
        <v>9</v>
      </c>
      <c r="S722" s="96" t="s">
        <v>10</v>
      </c>
      <c r="T722" s="98" t="s">
        <v>11</v>
      </c>
      <c r="U722" s="98" t="s">
        <v>25</v>
      </c>
      <c r="V722" s="100" t="s">
        <v>26</v>
      </c>
      <c r="W722" s="92"/>
    </row>
    <row r="723" spans="1:23" ht="15.75" thickBot="1">
      <c r="A723" s="103"/>
      <c r="B723" s="106"/>
      <c r="C723" s="106"/>
      <c r="D723" s="109"/>
      <c r="E723" s="21" t="s">
        <v>37</v>
      </c>
      <c r="F723" s="21" t="s">
        <v>38</v>
      </c>
      <c r="G723" s="21" t="s">
        <v>36</v>
      </c>
      <c r="H723" s="22" t="s">
        <v>12</v>
      </c>
      <c r="I723" s="22" t="s">
        <v>13</v>
      </c>
      <c r="J723" s="22" t="s">
        <v>14</v>
      </c>
      <c r="K723" s="22" t="s">
        <v>15</v>
      </c>
      <c r="L723" s="22" t="s">
        <v>24</v>
      </c>
      <c r="M723" s="32" t="s">
        <v>27</v>
      </c>
      <c r="N723" s="95"/>
      <c r="O723" s="97"/>
      <c r="P723" s="97"/>
      <c r="Q723" s="97"/>
      <c r="R723" s="97"/>
      <c r="S723" s="97"/>
      <c r="T723" s="99"/>
      <c r="U723" s="99"/>
      <c r="V723" s="101"/>
      <c r="W723" s="93"/>
    </row>
    <row r="724" spans="1:23">
      <c r="A724" s="23">
        <v>1</v>
      </c>
      <c r="B724" s="4" t="s">
        <v>512</v>
      </c>
      <c r="C724" s="4" t="s">
        <v>633</v>
      </c>
      <c r="D724" s="26" t="s">
        <v>437</v>
      </c>
      <c r="E724" s="14">
        <v>29</v>
      </c>
      <c r="F724" s="14">
        <v>148</v>
      </c>
      <c r="G724" s="14">
        <v>15</v>
      </c>
      <c r="H724" s="14"/>
      <c r="I724" s="14"/>
      <c r="J724" s="14"/>
      <c r="K724" s="14"/>
      <c r="L724" s="14"/>
      <c r="M724" s="30">
        <v>50</v>
      </c>
      <c r="N724" s="27">
        <f t="shared" ref="N724:N749" si="320">E724*17</f>
        <v>493</v>
      </c>
      <c r="O724" s="19">
        <f t="shared" ref="O724:O749" si="321">F724*17</f>
        <v>2516</v>
      </c>
      <c r="P724" s="19">
        <f t="shared" ref="P724:P749" si="322">IF(G724&gt;17,F724*17,F724*G724)</f>
        <v>2220</v>
      </c>
      <c r="Q724" s="19">
        <f t="shared" ref="Q724:Q749" si="323">IF(H724="",0,IF(H724&gt;3,20+((H724-3)*10),0))</f>
        <v>0</v>
      </c>
      <c r="R724" s="19">
        <f t="shared" ref="R724:R749" si="324">IF(I724="",0,15)</f>
        <v>0</v>
      </c>
      <c r="S724" s="19">
        <f t="shared" ref="S724:S749" si="325">IF(J724&lt;3,J724*5,10+(J724-2)*10)</f>
        <v>0</v>
      </c>
      <c r="T724" s="19">
        <f t="shared" ref="T724:T749" si="326">K724*10</f>
        <v>0</v>
      </c>
      <c r="U724" s="19">
        <f t="shared" ref="U724:U749" si="327">IF(L724&gt;69,17,IF(L724&gt;66,15,IF(L724&gt;59,12,IF(L724&gt;49,10,0))))</f>
        <v>0</v>
      </c>
      <c r="V724" s="20">
        <f t="shared" ref="V724:V749" si="328">IF(M724="",0,IF(M724&gt;50,20,10))</f>
        <v>10</v>
      </c>
      <c r="W724" s="34">
        <f t="shared" ref="W724:W749" si="329">SUM(N724:V724)</f>
        <v>5239</v>
      </c>
    </row>
    <row r="725" spans="1:23">
      <c r="A725" s="25">
        <v>2</v>
      </c>
      <c r="B725" s="4" t="s">
        <v>473</v>
      </c>
      <c r="C725" s="4" t="s">
        <v>489</v>
      </c>
      <c r="D725" s="26" t="s">
        <v>137</v>
      </c>
      <c r="E725" s="14">
        <v>29</v>
      </c>
      <c r="F725" s="14">
        <v>158</v>
      </c>
      <c r="G725" s="14">
        <v>7</v>
      </c>
      <c r="H725" s="14"/>
      <c r="I725" s="14"/>
      <c r="J725" s="14"/>
      <c r="K725" s="14"/>
      <c r="L725" s="14"/>
      <c r="M725" s="30">
        <v>56</v>
      </c>
      <c r="N725" s="51">
        <f t="shared" si="320"/>
        <v>493</v>
      </c>
      <c r="O725" s="49">
        <f t="shared" si="321"/>
        <v>2686</v>
      </c>
      <c r="P725" s="49">
        <f t="shared" si="322"/>
        <v>1106</v>
      </c>
      <c r="Q725" s="49">
        <f t="shared" si="323"/>
        <v>0</v>
      </c>
      <c r="R725" s="49">
        <f t="shared" si="324"/>
        <v>0</v>
      </c>
      <c r="S725" s="49">
        <f t="shared" si="325"/>
        <v>0</v>
      </c>
      <c r="T725" s="49">
        <f t="shared" si="326"/>
        <v>0</v>
      </c>
      <c r="U725" s="49">
        <f t="shared" si="327"/>
        <v>0</v>
      </c>
      <c r="V725" s="52">
        <f t="shared" si="328"/>
        <v>20</v>
      </c>
      <c r="W725" s="53">
        <f t="shared" si="329"/>
        <v>4305</v>
      </c>
    </row>
    <row r="726" spans="1:23">
      <c r="A726" s="23">
        <v>3</v>
      </c>
      <c r="B726" s="4" t="s">
        <v>662</v>
      </c>
      <c r="C726" s="4" t="s">
        <v>661</v>
      </c>
      <c r="D726" s="4" t="s">
        <v>439</v>
      </c>
      <c r="E726" s="14">
        <v>29</v>
      </c>
      <c r="F726" s="14">
        <v>147</v>
      </c>
      <c r="G726" s="14">
        <v>4</v>
      </c>
      <c r="H726" s="14"/>
      <c r="I726" s="14"/>
      <c r="J726" s="14"/>
      <c r="K726" s="14"/>
      <c r="L726" s="14"/>
      <c r="M726" s="30">
        <v>54</v>
      </c>
      <c r="N726" s="29">
        <f t="shared" si="320"/>
        <v>493</v>
      </c>
      <c r="O726" s="14">
        <f t="shared" si="321"/>
        <v>2499</v>
      </c>
      <c r="P726" s="14">
        <f t="shared" si="322"/>
        <v>588</v>
      </c>
      <c r="Q726" s="14">
        <f t="shared" si="323"/>
        <v>0</v>
      </c>
      <c r="R726" s="14">
        <f t="shared" si="324"/>
        <v>0</v>
      </c>
      <c r="S726" s="14">
        <f t="shared" si="325"/>
        <v>0</v>
      </c>
      <c r="T726" s="14">
        <f t="shared" si="326"/>
        <v>0</v>
      </c>
      <c r="U726" s="14">
        <f t="shared" si="327"/>
        <v>0</v>
      </c>
      <c r="V726" s="15">
        <f t="shared" si="328"/>
        <v>20</v>
      </c>
      <c r="W726" s="35">
        <f t="shared" si="329"/>
        <v>3600</v>
      </c>
    </row>
    <row r="727" spans="1:23">
      <c r="A727" s="23">
        <v>4</v>
      </c>
      <c r="B727" s="4" t="s">
        <v>642</v>
      </c>
      <c r="C727" s="4" t="s">
        <v>643</v>
      </c>
      <c r="D727" s="26" t="s">
        <v>366</v>
      </c>
      <c r="E727" s="14">
        <v>29</v>
      </c>
      <c r="F727" s="14">
        <v>51</v>
      </c>
      <c r="G727" s="14">
        <v>14</v>
      </c>
      <c r="H727" s="14"/>
      <c r="I727" s="14"/>
      <c r="J727" s="14"/>
      <c r="K727" s="14">
        <v>2</v>
      </c>
      <c r="L727" s="14"/>
      <c r="M727" s="30">
        <v>49</v>
      </c>
      <c r="N727" s="29">
        <f t="shared" si="320"/>
        <v>493</v>
      </c>
      <c r="O727" s="14">
        <f t="shared" si="321"/>
        <v>867</v>
      </c>
      <c r="P727" s="14">
        <f t="shared" si="322"/>
        <v>714</v>
      </c>
      <c r="Q727" s="14">
        <f t="shared" si="323"/>
        <v>0</v>
      </c>
      <c r="R727" s="14">
        <f t="shared" si="324"/>
        <v>0</v>
      </c>
      <c r="S727" s="14">
        <f t="shared" si="325"/>
        <v>0</v>
      </c>
      <c r="T727" s="14">
        <f t="shared" si="326"/>
        <v>20</v>
      </c>
      <c r="U727" s="14">
        <f t="shared" si="327"/>
        <v>0</v>
      </c>
      <c r="V727" s="15">
        <f t="shared" si="328"/>
        <v>10</v>
      </c>
      <c r="W727" s="35">
        <f t="shared" si="329"/>
        <v>2104</v>
      </c>
    </row>
    <row r="728" spans="1:23">
      <c r="A728" s="25">
        <v>5</v>
      </c>
      <c r="B728" s="4" t="s">
        <v>663</v>
      </c>
      <c r="C728" s="4" t="s">
        <v>630</v>
      </c>
      <c r="D728" s="26" t="s">
        <v>377</v>
      </c>
      <c r="E728" s="14">
        <v>29</v>
      </c>
      <c r="F728" s="14">
        <v>40</v>
      </c>
      <c r="G728" s="14">
        <v>4</v>
      </c>
      <c r="H728" s="14">
        <v>4</v>
      </c>
      <c r="I728" s="14"/>
      <c r="J728" s="14">
        <v>2</v>
      </c>
      <c r="K728" s="14"/>
      <c r="L728" s="14">
        <v>67</v>
      </c>
      <c r="M728" s="30">
        <v>37</v>
      </c>
      <c r="N728" s="29">
        <f t="shared" si="320"/>
        <v>493</v>
      </c>
      <c r="O728" s="14">
        <f t="shared" si="321"/>
        <v>680</v>
      </c>
      <c r="P728" s="14">
        <f t="shared" si="322"/>
        <v>160</v>
      </c>
      <c r="Q728" s="14">
        <f t="shared" si="323"/>
        <v>30</v>
      </c>
      <c r="R728" s="14">
        <f t="shared" si="324"/>
        <v>0</v>
      </c>
      <c r="S728" s="14">
        <f t="shared" si="325"/>
        <v>10</v>
      </c>
      <c r="T728" s="14">
        <f t="shared" si="326"/>
        <v>0</v>
      </c>
      <c r="U728" s="14">
        <f t="shared" si="327"/>
        <v>15</v>
      </c>
      <c r="V728" s="15">
        <f t="shared" si="328"/>
        <v>10</v>
      </c>
      <c r="W728" s="35">
        <f t="shared" si="329"/>
        <v>1398</v>
      </c>
    </row>
    <row r="729" spans="1:23" ht="15" customHeight="1">
      <c r="A729" s="23">
        <v>6</v>
      </c>
      <c r="B729" s="4" t="s">
        <v>664</v>
      </c>
      <c r="C729" s="4" t="s">
        <v>458</v>
      </c>
      <c r="D729" s="26" t="s">
        <v>438</v>
      </c>
      <c r="E729" s="14">
        <v>29</v>
      </c>
      <c r="F729" s="14">
        <v>10</v>
      </c>
      <c r="G729" s="14">
        <v>14</v>
      </c>
      <c r="H729" s="14">
        <v>4</v>
      </c>
      <c r="I729" s="14"/>
      <c r="J729" s="14"/>
      <c r="K729" s="14"/>
      <c r="L729" s="14">
        <v>67</v>
      </c>
      <c r="M729" s="30">
        <v>56</v>
      </c>
      <c r="N729" s="29">
        <f t="shared" si="320"/>
        <v>493</v>
      </c>
      <c r="O729" s="14">
        <f t="shared" si="321"/>
        <v>170</v>
      </c>
      <c r="P729" s="14">
        <f t="shared" si="322"/>
        <v>140</v>
      </c>
      <c r="Q729" s="14">
        <f t="shared" si="323"/>
        <v>30</v>
      </c>
      <c r="R729" s="14">
        <f t="shared" si="324"/>
        <v>0</v>
      </c>
      <c r="S729" s="14">
        <f t="shared" si="325"/>
        <v>0</v>
      </c>
      <c r="T729" s="14">
        <f t="shared" si="326"/>
        <v>0</v>
      </c>
      <c r="U729" s="14">
        <f t="shared" si="327"/>
        <v>15</v>
      </c>
      <c r="V729" s="15">
        <f t="shared" si="328"/>
        <v>20</v>
      </c>
      <c r="W729" s="35">
        <f t="shared" si="329"/>
        <v>868</v>
      </c>
    </row>
    <row r="730" spans="1:23">
      <c r="A730" s="23">
        <v>7</v>
      </c>
      <c r="B730" s="4" t="s">
        <v>646</v>
      </c>
      <c r="C730" s="4" t="s">
        <v>647</v>
      </c>
      <c r="D730" s="26" t="s">
        <v>87</v>
      </c>
      <c r="E730" s="14">
        <v>19</v>
      </c>
      <c r="F730" s="14">
        <v>20</v>
      </c>
      <c r="G730" s="14">
        <v>6</v>
      </c>
      <c r="H730" s="14"/>
      <c r="I730" s="14" t="s">
        <v>73</v>
      </c>
      <c r="J730" s="14">
        <v>2</v>
      </c>
      <c r="K730" s="14"/>
      <c r="L730" s="14">
        <v>50</v>
      </c>
      <c r="M730" s="30">
        <v>44</v>
      </c>
      <c r="N730" s="29">
        <f t="shared" si="320"/>
        <v>323</v>
      </c>
      <c r="O730" s="14">
        <f t="shared" si="321"/>
        <v>340</v>
      </c>
      <c r="P730" s="14">
        <f t="shared" si="322"/>
        <v>120</v>
      </c>
      <c r="Q730" s="14">
        <f t="shared" si="323"/>
        <v>0</v>
      </c>
      <c r="R730" s="14">
        <f t="shared" si="324"/>
        <v>15</v>
      </c>
      <c r="S730" s="14">
        <f t="shared" si="325"/>
        <v>10</v>
      </c>
      <c r="T730" s="14">
        <f t="shared" si="326"/>
        <v>0</v>
      </c>
      <c r="U730" s="14">
        <f t="shared" si="327"/>
        <v>10</v>
      </c>
      <c r="V730" s="15">
        <f t="shared" si="328"/>
        <v>10</v>
      </c>
      <c r="W730" s="35">
        <f t="shared" si="329"/>
        <v>828</v>
      </c>
    </row>
    <row r="731" spans="1:23">
      <c r="A731" s="25">
        <v>8</v>
      </c>
      <c r="B731" s="4" t="s">
        <v>536</v>
      </c>
      <c r="C731" s="4" t="s">
        <v>592</v>
      </c>
      <c r="D731" s="26" t="s">
        <v>149</v>
      </c>
      <c r="E731" s="14">
        <v>29</v>
      </c>
      <c r="F731" s="14"/>
      <c r="G731" s="14"/>
      <c r="H731" s="14">
        <v>4</v>
      </c>
      <c r="I731" s="36"/>
      <c r="J731" s="14">
        <v>3</v>
      </c>
      <c r="K731" s="14"/>
      <c r="L731" s="14"/>
      <c r="M731" s="30">
        <v>40</v>
      </c>
      <c r="N731" s="29">
        <f t="shared" si="320"/>
        <v>493</v>
      </c>
      <c r="O731" s="14">
        <f t="shared" si="321"/>
        <v>0</v>
      </c>
      <c r="P731" s="14">
        <f t="shared" si="322"/>
        <v>0</v>
      </c>
      <c r="Q731" s="14">
        <f t="shared" si="323"/>
        <v>30</v>
      </c>
      <c r="R731" s="14">
        <f t="shared" si="324"/>
        <v>0</v>
      </c>
      <c r="S731" s="14">
        <f t="shared" si="325"/>
        <v>20</v>
      </c>
      <c r="T731" s="14">
        <f t="shared" si="326"/>
        <v>0</v>
      </c>
      <c r="U731" s="14">
        <f t="shared" si="327"/>
        <v>0</v>
      </c>
      <c r="V731" s="15">
        <f t="shared" si="328"/>
        <v>10</v>
      </c>
      <c r="W731" s="35">
        <f t="shared" si="329"/>
        <v>553</v>
      </c>
    </row>
    <row r="732" spans="1:23">
      <c r="A732" s="23">
        <v>9</v>
      </c>
      <c r="B732" s="4" t="s">
        <v>517</v>
      </c>
      <c r="C732" s="4" t="s">
        <v>459</v>
      </c>
      <c r="D732" s="26" t="s">
        <v>417</v>
      </c>
      <c r="E732" s="14">
        <v>24</v>
      </c>
      <c r="F732" s="14"/>
      <c r="G732" s="14"/>
      <c r="H732" s="14"/>
      <c r="I732" s="14" t="s">
        <v>73</v>
      </c>
      <c r="J732" s="14">
        <v>3</v>
      </c>
      <c r="K732" s="14"/>
      <c r="L732" s="14"/>
      <c r="M732" s="30">
        <v>45</v>
      </c>
      <c r="N732" s="29">
        <f t="shared" si="320"/>
        <v>408</v>
      </c>
      <c r="O732" s="14">
        <f t="shared" si="321"/>
        <v>0</v>
      </c>
      <c r="P732" s="14">
        <f t="shared" si="322"/>
        <v>0</v>
      </c>
      <c r="Q732" s="14">
        <f t="shared" si="323"/>
        <v>0</v>
      </c>
      <c r="R732" s="14">
        <f t="shared" si="324"/>
        <v>15</v>
      </c>
      <c r="S732" s="14">
        <f t="shared" si="325"/>
        <v>20</v>
      </c>
      <c r="T732" s="14">
        <f t="shared" si="326"/>
        <v>0</v>
      </c>
      <c r="U732" s="14">
        <f t="shared" si="327"/>
        <v>0</v>
      </c>
      <c r="V732" s="15">
        <f t="shared" si="328"/>
        <v>10</v>
      </c>
      <c r="W732" s="35">
        <f t="shared" si="329"/>
        <v>453</v>
      </c>
    </row>
    <row r="733" spans="1:23">
      <c r="A733" s="23">
        <v>10</v>
      </c>
      <c r="B733" s="4" t="s">
        <v>484</v>
      </c>
      <c r="C733" s="4" t="s">
        <v>535</v>
      </c>
      <c r="D733" s="26" t="s">
        <v>410</v>
      </c>
      <c r="E733" s="14">
        <v>19</v>
      </c>
      <c r="F733" s="14"/>
      <c r="G733" s="14"/>
      <c r="H733" s="14">
        <v>5</v>
      </c>
      <c r="I733" s="14"/>
      <c r="J733" s="14">
        <v>2</v>
      </c>
      <c r="K733" s="14"/>
      <c r="L733" s="14"/>
      <c r="M733" s="30">
        <v>34</v>
      </c>
      <c r="N733" s="29">
        <f t="shared" si="320"/>
        <v>323</v>
      </c>
      <c r="O733" s="14">
        <f t="shared" si="321"/>
        <v>0</v>
      </c>
      <c r="P733" s="14">
        <f t="shared" si="322"/>
        <v>0</v>
      </c>
      <c r="Q733" s="14">
        <f t="shared" si="323"/>
        <v>40</v>
      </c>
      <c r="R733" s="14">
        <f t="shared" si="324"/>
        <v>0</v>
      </c>
      <c r="S733" s="14">
        <f t="shared" si="325"/>
        <v>10</v>
      </c>
      <c r="T733" s="14">
        <f t="shared" si="326"/>
        <v>0</v>
      </c>
      <c r="U733" s="14">
        <f t="shared" si="327"/>
        <v>0</v>
      </c>
      <c r="V733" s="15">
        <f t="shared" si="328"/>
        <v>10</v>
      </c>
      <c r="W733" s="35">
        <f t="shared" si="329"/>
        <v>383</v>
      </c>
    </row>
    <row r="734" spans="1:23">
      <c r="A734" s="25">
        <v>11</v>
      </c>
      <c r="B734" s="4" t="s">
        <v>612</v>
      </c>
      <c r="C734" s="4" t="s">
        <v>639</v>
      </c>
      <c r="D734" s="26" t="s">
        <v>356</v>
      </c>
      <c r="E734" s="14">
        <v>19</v>
      </c>
      <c r="F734" s="14"/>
      <c r="G734" s="14"/>
      <c r="H734" s="14"/>
      <c r="I734" s="14" t="s">
        <v>73</v>
      </c>
      <c r="J734" s="14">
        <v>3</v>
      </c>
      <c r="K734" s="14"/>
      <c r="L734" s="14"/>
      <c r="M734" s="30">
        <v>38</v>
      </c>
      <c r="N734" s="29">
        <f t="shared" si="320"/>
        <v>323</v>
      </c>
      <c r="O734" s="14">
        <f t="shared" si="321"/>
        <v>0</v>
      </c>
      <c r="P734" s="14">
        <f t="shared" si="322"/>
        <v>0</v>
      </c>
      <c r="Q734" s="14">
        <f t="shared" si="323"/>
        <v>0</v>
      </c>
      <c r="R734" s="14">
        <f t="shared" si="324"/>
        <v>15</v>
      </c>
      <c r="S734" s="14">
        <f t="shared" si="325"/>
        <v>20</v>
      </c>
      <c r="T734" s="14">
        <f t="shared" si="326"/>
        <v>0</v>
      </c>
      <c r="U734" s="14">
        <f t="shared" si="327"/>
        <v>0</v>
      </c>
      <c r="V734" s="15">
        <f t="shared" si="328"/>
        <v>10</v>
      </c>
      <c r="W734" s="35">
        <f t="shared" si="329"/>
        <v>368</v>
      </c>
    </row>
    <row r="735" spans="1:23">
      <c r="A735" s="23">
        <v>12</v>
      </c>
      <c r="B735" s="4" t="s">
        <v>649</v>
      </c>
      <c r="C735" s="4" t="s">
        <v>465</v>
      </c>
      <c r="D735" s="26" t="s">
        <v>388</v>
      </c>
      <c r="E735" s="14">
        <v>11</v>
      </c>
      <c r="F735" s="14"/>
      <c r="G735" s="14"/>
      <c r="H735" s="14"/>
      <c r="I735" s="14"/>
      <c r="J735" s="14"/>
      <c r="K735" s="14"/>
      <c r="L735" s="14"/>
      <c r="M735" s="14">
        <v>60</v>
      </c>
      <c r="N735" s="29">
        <f t="shared" si="320"/>
        <v>187</v>
      </c>
      <c r="O735" s="14">
        <f t="shared" si="321"/>
        <v>0</v>
      </c>
      <c r="P735" s="14">
        <f t="shared" si="322"/>
        <v>0</v>
      </c>
      <c r="Q735" s="14">
        <f t="shared" si="323"/>
        <v>0</v>
      </c>
      <c r="R735" s="14">
        <f t="shared" si="324"/>
        <v>0</v>
      </c>
      <c r="S735" s="14">
        <f t="shared" si="325"/>
        <v>0</v>
      </c>
      <c r="T735" s="14">
        <f t="shared" si="326"/>
        <v>0</v>
      </c>
      <c r="U735" s="14">
        <f t="shared" si="327"/>
        <v>0</v>
      </c>
      <c r="V735" s="15">
        <f t="shared" si="328"/>
        <v>20</v>
      </c>
      <c r="W735" s="35">
        <f t="shared" si="329"/>
        <v>207</v>
      </c>
    </row>
    <row r="736" spans="1:23">
      <c r="A736" s="23">
        <v>13</v>
      </c>
      <c r="B736" s="4" t="s">
        <v>484</v>
      </c>
      <c r="C736" s="4" t="s">
        <v>443</v>
      </c>
      <c r="D736" s="26" t="s">
        <v>410</v>
      </c>
      <c r="E736" s="14">
        <v>9</v>
      </c>
      <c r="F736" s="14"/>
      <c r="G736" s="14"/>
      <c r="H736" s="14"/>
      <c r="I736" s="14" t="s">
        <v>73</v>
      </c>
      <c r="J736" s="14">
        <v>3</v>
      </c>
      <c r="K736" s="14"/>
      <c r="L736" s="14"/>
      <c r="M736" s="30">
        <v>36</v>
      </c>
      <c r="N736" s="29">
        <f t="shared" si="320"/>
        <v>153</v>
      </c>
      <c r="O736" s="14">
        <f t="shared" si="321"/>
        <v>0</v>
      </c>
      <c r="P736" s="14">
        <f t="shared" si="322"/>
        <v>0</v>
      </c>
      <c r="Q736" s="14">
        <f t="shared" si="323"/>
        <v>0</v>
      </c>
      <c r="R736" s="14">
        <f t="shared" si="324"/>
        <v>15</v>
      </c>
      <c r="S736" s="14">
        <f t="shared" si="325"/>
        <v>20</v>
      </c>
      <c r="T736" s="14">
        <f t="shared" si="326"/>
        <v>0</v>
      </c>
      <c r="U736" s="14">
        <f t="shared" si="327"/>
        <v>0</v>
      </c>
      <c r="V736" s="15">
        <f t="shared" si="328"/>
        <v>10</v>
      </c>
      <c r="W736" s="35">
        <f t="shared" si="329"/>
        <v>198</v>
      </c>
    </row>
    <row r="737" spans="1:23">
      <c r="A737" s="23">
        <v>14</v>
      </c>
      <c r="B737" s="4" t="s">
        <v>453</v>
      </c>
      <c r="C737" s="4" t="s">
        <v>463</v>
      </c>
      <c r="D737" s="26" t="s">
        <v>380</v>
      </c>
      <c r="E737" s="14"/>
      <c r="F737" s="14"/>
      <c r="G737" s="14"/>
      <c r="H737" s="14">
        <v>5</v>
      </c>
      <c r="I737" s="14" t="s">
        <v>73</v>
      </c>
      <c r="J737" s="14">
        <v>3</v>
      </c>
      <c r="K737" s="14"/>
      <c r="L737" s="14"/>
      <c r="M737" s="30">
        <v>38</v>
      </c>
      <c r="N737" s="29">
        <f t="shared" si="320"/>
        <v>0</v>
      </c>
      <c r="O737" s="14">
        <f t="shared" si="321"/>
        <v>0</v>
      </c>
      <c r="P737" s="14">
        <f t="shared" si="322"/>
        <v>0</v>
      </c>
      <c r="Q737" s="14">
        <f t="shared" si="323"/>
        <v>40</v>
      </c>
      <c r="R737" s="14">
        <f t="shared" si="324"/>
        <v>15</v>
      </c>
      <c r="S737" s="14">
        <f t="shared" si="325"/>
        <v>20</v>
      </c>
      <c r="T737" s="14">
        <f t="shared" si="326"/>
        <v>0</v>
      </c>
      <c r="U737" s="14">
        <f t="shared" si="327"/>
        <v>0</v>
      </c>
      <c r="V737" s="15">
        <f t="shared" si="328"/>
        <v>10</v>
      </c>
      <c r="W737" s="35">
        <f t="shared" si="329"/>
        <v>85</v>
      </c>
    </row>
    <row r="738" spans="1:23">
      <c r="A738" s="25">
        <v>15</v>
      </c>
      <c r="B738" s="4" t="s">
        <v>651</v>
      </c>
      <c r="C738" s="4" t="s">
        <v>506</v>
      </c>
      <c r="D738" s="26" t="s">
        <v>358</v>
      </c>
      <c r="E738" s="49"/>
      <c r="F738" s="49"/>
      <c r="G738" s="49"/>
      <c r="H738" s="49">
        <v>4</v>
      </c>
      <c r="I738" s="49"/>
      <c r="J738" s="49">
        <v>4</v>
      </c>
      <c r="K738" s="49"/>
      <c r="L738" s="49"/>
      <c r="M738" s="50">
        <v>39</v>
      </c>
      <c r="N738" s="29">
        <f t="shared" si="320"/>
        <v>0</v>
      </c>
      <c r="O738" s="14">
        <f t="shared" si="321"/>
        <v>0</v>
      </c>
      <c r="P738" s="14">
        <f t="shared" si="322"/>
        <v>0</v>
      </c>
      <c r="Q738" s="14">
        <f t="shared" si="323"/>
        <v>30</v>
      </c>
      <c r="R738" s="14">
        <f t="shared" si="324"/>
        <v>0</v>
      </c>
      <c r="S738" s="14">
        <f t="shared" si="325"/>
        <v>30</v>
      </c>
      <c r="T738" s="14">
        <f t="shared" si="326"/>
        <v>0</v>
      </c>
      <c r="U738" s="14">
        <f t="shared" si="327"/>
        <v>0</v>
      </c>
      <c r="V738" s="15">
        <f t="shared" si="328"/>
        <v>10</v>
      </c>
      <c r="W738" s="35">
        <f t="shared" si="329"/>
        <v>70</v>
      </c>
    </row>
    <row r="739" spans="1:23">
      <c r="A739" s="23">
        <v>16</v>
      </c>
      <c r="B739" s="4" t="s">
        <v>536</v>
      </c>
      <c r="C739" s="4" t="s">
        <v>574</v>
      </c>
      <c r="D739" s="26" t="s">
        <v>388</v>
      </c>
      <c r="E739" s="14"/>
      <c r="F739" s="14"/>
      <c r="G739" s="14"/>
      <c r="H739" s="14"/>
      <c r="I739" s="14" t="s">
        <v>73</v>
      </c>
      <c r="J739" s="14">
        <v>3</v>
      </c>
      <c r="K739" s="14"/>
      <c r="L739" s="14"/>
      <c r="M739" s="30">
        <v>40</v>
      </c>
      <c r="N739" s="29">
        <f t="shared" si="320"/>
        <v>0</v>
      </c>
      <c r="O739" s="14">
        <f t="shared" si="321"/>
        <v>0</v>
      </c>
      <c r="P739" s="14">
        <f t="shared" si="322"/>
        <v>0</v>
      </c>
      <c r="Q739" s="14">
        <f t="shared" si="323"/>
        <v>0</v>
      </c>
      <c r="R739" s="14">
        <f t="shared" si="324"/>
        <v>15</v>
      </c>
      <c r="S739" s="14">
        <f t="shared" si="325"/>
        <v>20</v>
      </c>
      <c r="T739" s="14">
        <f t="shared" si="326"/>
        <v>0</v>
      </c>
      <c r="U739" s="14">
        <f t="shared" si="327"/>
        <v>0</v>
      </c>
      <c r="V739" s="15">
        <f t="shared" si="328"/>
        <v>10</v>
      </c>
      <c r="W739" s="35">
        <f t="shared" si="329"/>
        <v>45</v>
      </c>
    </row>
    <row r="740" spans="1:23">
      <c r="A740" s="23">
        <v>17</v>
      </c>
      <c r="B740" s="4" t="s">
        <v>517</v>
      </c>
      <c r="C740" s="4" t="s">
        <v>506</v>
      </c>
      <c r="D740" s="26" t="s">
        <v>87</v>
      </c>
      <c r="E740" s="14"/>
      <c r="F740" s="14"/>
      <c r="G740" s="14"/>
      <c r="H740" s="14"/>
      <c r="I740" s="14" t="s">
        <v>73</v>
      </c>
      <c r="J740" s="14">
        <v>3</v>
      </c>
      <c r="K740" s="14"/>
      <c r="L740" s="14"/>
      <c r="M740" s="30">
        <v>33</v>
      </c>
      <c r="N740" s="29">
        <f t="shared" si="320"/>
        <v>0</v>
      </c>
      <c r="O740" s="14">
        <f t="shared" si="321"/>
        <v>0</v>
      </c>
      <c r="P740" s="14">
        <f t="shared" si="322"/>
        <v>0</v>
      </c>
      <c r="Q740" s="14">
        <f t="shared" si="323"/>
        <v>0</v>
      </c>
      <c r="R740" s="14">
        <f t="shared" si="324"/>
        <v>15</v>
      </c>
      <c r="S740" s="14">
        <f t="shared" si="325"/>
        <v>20</v>
      </c>
      <c r="T740" s="14">
        <f t="shared" si="326"/>
        <v>0</v>
      </c>
      <c r="U740" s="14">
        <f t="shared" si="327"/>
        <v>0</v>
      </c>
      <c r="V740" s="15">
        <f t="shared" si="328"/>
        <v>10</v>
      </c>
      <c r="W740" s="35">
        <f t="shared" si="329"/>
        <v>45</v>
      </c>
    </row>
    <row r="741" spans="1:23">
      <c r="A741" s="23">
        <v>18</v>
      </c>
      <c r="B741" s="4" t="s">
        <v>491</v>
      </c>
      <c r="C741" s="4" t="s">
        <v>522</v>
      </c>
      <c r="D741" s="26" t="s">
        <v>369</v>
      </c>
      <c r="E741" s="14"/>
      <c r="F741" s="14"/>
      <c r="G741" s="14"/>
      <c r="H741" s="14"/>
      <c r="I741" s="14"/>
      <c r="J741" s="14">
        <v>2</v>
      </c>
      <c r="K741" s="14">
        <v>2</v>
      </c>
      <c r="L741" s="14"/>
      <c r="M741" s="30">
        <v>38</v>
      </c>
      <c r="N741" s="29">
        <f t="shared" si="320"/>
        <v>0</v>
      </c>
      <c r="O741" s="14">
        <f t="shared" si="321"/>
        <v>0</v>
      </c>
      <c r="P741" s="14">
        <f t="shared" si="322"/>
        <v>0</v>
      </c>
      <c r="Q741" s="14">
        <f t="shared" si="323"/>
        <v>0</v>
      </c>
      <c r="R741" s="14">
        <f t="shared" si="324"/>
        <v>0</v>
      </c>
      <c r="S741" s="14">
        <f t="shared" si="325"/>
        <v>10</v>
      </c>
      <c r="T741" s="14">
        <f t="shared" si="326"/>
        <v>20</v>
      </c>
      <c r="U741" s="14">
        <f t="shared" si="327"/>
        <v>0</v>
      </c>
      <c r="V741" s="15">
        <f t="shared" si="328"/>
        <v>10</v>
      </c>
      <c r="W741" s="35">
        <f t="shared" si="329"/>
        <v>40</v>
      </c>
    </row>
    <row r="742" spans="1:23">
      <c r="A742" s="25">
        <v>19</v>
      </c>
      <c r="B742" s="4" t="s">
        <v>443</v>
      </c>
      <c r="C742" s="4" t="s">
        <v>465</v>
      </c>
      <c r="D742" s="26" t="s">
        <v>425</v>
      </c>
      <c r="E742" s="14"/>
      <c r="F742" s="14"/>
      <c r="G742" s="14"/>
      <c r="H742" s="14">
        <v>4</v>
      </c>
      <c r="I742" s="14"/>
      <c r="J742" s="14"/>
      <c r="K742" s="14"/>
      <c r="L742" s="14"/>
      <c r="M742" s="30">
        <v>25</v>
      </c>
      <c r="N742" s="29">
        <f t="shared" si="320"/>
        <v>0</v>
      </c>
      <c r="O742" s="14">
        <f t="shared" si="321"/>
        <v>0</v>
      </c>
      <c r="P742" s="14">
        <f t="shared" si="322"/>
        <v>0</v>
      </c>
      <c r="Q742" s="14">
        <f t="shared" si="323"/>
        <v>30</v>
      </c>
      <c r="R742" s="14">
        <f t="shared" si="324"/>
        <v>0</v>
      </c>
      <c r="S742" s="14">
        <f t="shared" si="325"/>
        <v>0</v>
      </c>
      <c r="T742" s="14">
        <f t="shared" si="326"/>
        <v>0</v>
      </c>
      <c r="U742" s="14">
        <f t="shared" si="327"/>
        <v>0</v>
      </c>
      <c r="V742" s="15">
        <f t="shared" si="328"/>
        <v>10</v>
      </c>
      <c r="W742" s="35">
        <f t="shared" si="329"/>
        <v>40</v>
      </c>
    </row>
    <row r="743" spans="1:23">
      <c r="A743" s="23">
        <v>20</v>
      </c>
      <c r="B743" s="4" t="s">
        <v>642</v>
      </c>
      <c r="C743" s="4" t="s">
        <v>652</v>
      </c>
      <c r="D743" s="26" t="s">
        <v>366</v>
      </c>
      <c r="E743" s="14"/>
      <c r="F743" s="14"/>
      <c r="G743" s="14"/>
      <c r="H743" s="14"/>
      <c r="I743" s="14"/>
      <c r="J743" s="14"/>
      <c r="K743" s="14"/>
      <c r="L743" s="14">
        <v>82</v>
      </c>
      <c r="M743" s="30">
        <v>65</v>
      </c>
      <c r="N743" s="29">
        <f t="shared" si="320"/>
        <v>0</v>
      </c>
      <c r="O743" s="14">
        <f t="shared" si="321"/>
        <v>0</v>
      </c>
      <c r="P743" s="14">
        <f t="shared" si="322"/>
        <v>0</v>
      </c>
      <c r="Q743" s="14">
        <f t="shared" si="323"/>
        <v>0</v>
      </c>
      <c r="R743" s="14">
        <f t="shared" si="324"/>
        <v>0</v>
      </c>
      <c r="S743" s="14">
        <f t="shared" si="325"/>
        <v>0</v>
      </c>
      <c r="T743" s="14">
        <f t="shared" si="326"/>
        <v>0</v>
      </c>
      <c r="U743" s="14">
        <f t="shared" si="327"/>
        <v>17</v>
      </c>
      <c r="V743" s="15">
        <f t="shared" si="328"/>
        <v>20</v>
      </c>
      <c r="W743" s="35">
        <f t="shared" si="329"/>
        <v>37</v>
      </c>
    </row>
    <row r="744" spans="1:23">
      <c r="A744" s="23">
        <v>21</v>
      </c>
      <c r="B744" s="4" t="s">
        <v>654</v>
      </c>
      <c r="C744" s="4" t="s">
        <v>655</v>
      </c>
      <c r="D744" s="26" t="s">
        <v>358</v>
      </c>
      <c r="E744" s="14"/>
      <c r="F744" s="14"/>
      <c r="G744" s="14"/>
      <c r="H744" s="14"/>
      <c r="I744" s="14" t="s">
        <v>73</v>
      </c>
      <c r="J744" s="14">
        <v>1</v>
      </c>
      <c r="K744" s="14"/>
      <c r="L744" s="14"/>
      <c r="M744" s="30">
        <v>45</v>
      </c>
      <c r="N744" s="29">
        <f t="shared" si="320"/>
        <v>0</v>
      </c>
      <c r="O744" s="14">
        <f t="shared" si="321"/>
        <v>0</v>
      </c>
      <c r="P744" s="14">
        <f t="shared" si="322"/>
        <v>0</v>
      </c>
      <c r="Q744" s="14">
        <f t="shared" si="323"/>
        <v>0</v>
      </c>
      <c r="R744" s="14">
        <f t="shared" si="324"/>
        <v>15</v>
      </c>
      <c r="S744" s="14">
        <f t="shared" si="325"/>
        <v>5</v>
      </c>
      <c r="T744" s="14">
        <f t="shared" si="326"/>
        <v>0</v>
      </c>
      <c r="U744" s="14">
        <f t="shared" si="327"/>
        <v>0</v>
      </c>
      <c r="V744" s="15">
        <f t="shared" si="328"/>
        <v>10</v>
      </c>
      <c r="W744" s="35">
        <f t="shared" si="329"/>
        <v>30</v>
      </c>
    </row>
    <row r="745" spans="1:23">
      <c r="A745" s="23">
        <v>22</v>
      </c>
      <c r="B745" s="4" t="s">
        <v>473</v>
      </c>
      <c r="C745" s="4" t="s">
        <v>445</v>
      </c>
      <c r="D745" s="26" t="s">
        <v>365</v>
      </c>
      <c r="E745" s="14"/>
      <c r="F745" s="14"/>
      <c r="G745" s="14"/>
      <c r="H745" s="14"/>
      <c r="I745" s="14"/>
      <c r="J745" s="14"/>
      <c r="K745" s="14"/>
      <c r="L745" s="14"/>
      <c r="M745" s="30">
        <v>55</v>
      </c>
      <c r="N745" s="29">
        <f t="shared" si="320"/>
        <v>0</v>
      </c>
      <c r="O745" s="14">
        <f t="shared" si="321"/>
        <v>0</v>
      </c>
      <c r="P745" s="14">
        <f t="shared" si="322"/>
        <v>0</v>
      </c>
      <c r="Q745" s="14">
        <f t="shared" si="323"/>
        <v>0</v>
      </c>
      <c r="R745" s="14">
        <f t="shared" si="324"/>
        <v>0</v>
      </c>
      <c r="S745" s="14">
        <f t="shared" si="325"/>
        <v>0</v>
      </c>
      <c r="T745" s="14">
        <f t="shared" si="326"/>
        <v>0</v>
      </c>
      <c r="U745" s="14">
        <f t="shared" si="327"/>
        <v>0</v>
      </c>
      <c r="V745" s="15">
        <f t="shared" si="328"/>
        <v>20</v>
      </c>
      <c r="W745" s="35">
        <f t="shared" si="329"/>
        <v>20</v>
      </c>
    </row>
    <row r="746" spans="1:23">
      <c r="A746" s="25">
        <v>23</v>
      </c>
      <c r="B746" s="4" t="s">
        <v>459</v>
      </c>
      <c r="C746" s="4" t="s">
        <v>458</v>
      </c>
      <c r="D746" s="26" t="s">
        <v>376</v>
      </c>
      <c r="E746" s="14"/>
      <c r="F746" s="14"/>
      <c r="G746" s="14"/>
      <c r="H746" s="14"/>
      <c r="I746" s="14"/>
      <c r="J746" s="14">
        <v>2</v>
      </c>
      <c r="K746" s="14"/>
      <c r="L746" s="14"/>
      <c r="M746" s="30">
        <v>46</v>
      </c>
      <c r="N746" s="29">
        <f t="shared" si="320"/>
        <v>0</v>
      </c>
      <c r="O746" s="14">
        <f t="shared" si="321"/>
        <v>0</v>
      </c>
      <c r="P746" s="14">
        <f t="shared" si="322"/>
        <v>0</v>
      </c>
      <c r="Q746" s="14">
        <f t="shared" si="323"/>
        <v>0</v>
      </c>
      <c r="R746" s="14">
        <f t="shared" si="324"/>
        <v>0</v>
      </c>
      <c r="S746" s="14">
        <f t="shared" si="325"/>
        <v>10</v>
      </c>
      <c r="T746" s="14">
        <f t="shared" si="326"/>
        <v>0</v>
      </c>
      <c r="U746" s="14">
        <f t="shared" si="327"/>
        <v>0</v>
      </c>
      <c r="V746" s="15">
        <f t="shared" si="328"/>
        <v>10</v>
      </c>
      <c r="W746" s="35">
        <f t="shared" si="329"/>
        <v>20</v>
      </c>
    </row>
    <row r="747" spans="1:23">
      <c r="A747" s="23">
        <v>24</v>
      </c>
      <c r="B747" s="4" t="s">
        <v>502</v>
      </c>
      <c r="C747" s="4" t="s">
        <v>478</v>
      </c>
      <c r="D747" s="26" t="s">
        <v>365</v>
      </c>
      <c r="E747" s="14"/>
      <c r="F747" s="14"/>
      <c r="G747" s="14"/>
      <c r="H747" s="14"/>
      <c r="I747" s="14"/>
      <c r="J747" s="14"/>
      <c r="K747" s="14"/>
      <c r="L747" s="14"/>
      <c r="M747" s="30">
        <v>51</v>
      </c>
      <c r="N747" s="29">
        <f t="shared" si="320"/>
        <v>0</v>
      </c>
      <c r="O747" s="14">
        <f t="shared" si="321"/>
        <v>0</v>
      </c>
      <c r="P747" s="14">
        <f t="shared" si="322"/>
        <v>0</v>
      </c>
      <c r="Q747" s="14">
        <f t="shared" si="323"/>
        <v>0</v>
      </c>
      <c r="R747" s="14">
        <f t="shared" si="324"/>
        <v>0</v>
      </c>
      <c r="S747" s="14">
        <f t="shared" si="325"/>
        <v>0</v>
      </c>
      <c r="T747" s="14">
        <f t="shared" si="326"/>
        <v>0</v>
      </c>
      <c r="U747" s="14">
        <f t="shared" si="327"/>
        <v>0</v>
      </c>
      <c r="V747" s="15">
        <f t="shared" si="328"/>
        <v>20</v>
      </c>
      <c r="W747" s="35">
        <f t="shared" si="329"/>
        <v>20</v>
      </c>
    </row>
    <row r="748" spans="1:23">
      <c r="A748" s="23">
        <v>25</v>
      </c>
      <c r="B748" s="4" t="s">
        <v>520</v>
      </c>
      <c r="C748" s="4" t="s">
        <v>484</v>
      </c>
      <c r="D748" s="26" t="s">
        <v>356</v>
      </c>
      <c r="E748" s="14"/>
      <c r="F748" s="14"/>
      <c r="G748" s="14"/>
      <c r="H748" s="14"/>
      <c r="I748" s="14"/>
      <c r="J748" s="14">
        <v>1</v>
      </c>
      <c r="K748" s="14"/>
      <c r="L748" s="14"/>
      <c r="M748" s="30">
        <v>42</v>
      </c>
      <c r="N748" s="29">
        <f t="shared" si="320"/>
        <v>0</v>
      </c>
      <c r="O748" s="14">
        <f t="shared" si="321"/>
        <v>0</v>
      </c>
      <c r="P748" s="14">
        <f t="shared" si="322"/>
        <v>0</v>
      </c>
      <c r="Q748" s="14">
        <f t="shared" si="323"/>
        <v>0</v>
      </c>
      <c r="R748" s="14">
        <f t="shared" si="324"/>
        <v>0</v>
      </c>
      <c r="S748" s="14">
        <f t="shared" si="325"/>
        <v>5</v>
      </c>
      <c r="T748" s="14">
        <f t="shared" si="326"/>
        <v>0</v>
      </c>
      <c r="U748" s="14">
        <f t="shared" si="327"/>
        <v>0</v>
      </c>
      <c r="V748" s="15">
        <f t="shared" si="328"/>
        <v>10</v>
      </c>
      <c r="W748" s="35">
        <f t="shared" si="329"/>
        <v>15</v>
      </c>
    </row>
    <row r="749" spans="1:23">
      <c r="A749" s="23">
        <v>26</v>
      </c>
      <c r="B749" s="4" t="s">
        <v>443</v>
      </c>
      <c r="C749" s="4" t="s">
        <v>459</v>
      </c>
      <c r="D749" s="26" t="s">
        <v>425</v>
      </c>
      <c r="E749" s="14"/>
      <c r="F749" s="14"/>
      <c r="G749" s="14"/>
      <c r="H749" s="14"/>
      <c r="I749" s="36"/>
      <c r="J749" s="14"/>
      <c r="K749" s="14"/>
      <c r="L749" s="14"/>
      <c r="M749" s="30">
        <v>29</v>
      </c>
      <c r="N749" s="29">
        <f t="shared" si="320"/>
        <v>0</v>
      </c>
      <c r="O749" s="14">
        <f t="shared" si="321"/>
        <v>0</v>
      </c>
      <c r="P749" s="14">
        <f t="shared" si="322"/>
        <v>0</v>
      </c>
      <c r="Q749" s="14">
        <f t="shared" si="323"/>
        <v>0</v>
      </c>
      <c r="R749" s="14">
        <f t="shared" si="324"/>
        <v>0</v>
      </c>
      <c r="S749" s="14">
        <f t="shared" si="325"/>
        <v>0</v>
      </c>
      <c r="T749" s="14">
        <f t="shared" si="326"/>
        <v>0</v>
      </c>
      <c r="U749" s="14">
        <f t="shared" si="327"/>
        <v>0</v>
      </c>
      <c r="V749" s="15">
        <f t="shared" si="328"/>
        <v>10</v>
      </c>
      <c r="W749" s="35">
        <f t="shared" si="329"/>
        <v>10</v>
      </c>
    </row>
    <row r="751" spans="1:23" ht="15" customHeight="1"/>
    <row r="752" spans="1:23" ht="15" customHeight="1">
      <c r="B752" s="85" t="s">
        <v>330</v>
      </c>
      <c r="C752" s="85"/>
      <c r="D752" s="85"/>
    </row>
    <row r="753" spans="1:23" ht="15" customHeight="1">
      <c r="B753" s="43"/>
      <c r="C753" s="43"/>
      <c r="D753" s="43"/>
    </row>
    <row r="754" spans="1:23">
      <c r="A754" s="37">
        <v>1</v>
      </c>
      <c r="B754" s="4" t="s">
        <v>512</v>
      </c>
      <c r="C754" s="4" t="s">
        <v>633</v>
      </c>
      <c r="D754" s="26" t="s">
        <v>437</v>
      </c>
      <c r="E754" s="14">
        <v>29</v>
      </c>
      <c r="F754" s="14">
        <v>148</v>
      </c>
      <c r="G754" s="14">
        <v>15</v>
      </c>
      <c r="H754" s="14"/>
      <c r="I754" s="14"/>
      <c r="J754" s="14"/>
      <c r="K754" s="14"/>
      <c r="L754" s="14"/>
      <c r="M754" s="30">
        <v>50</v>
      </c>
      <c r="N754" s="27">
        <f t="shared" ref="N754:N759" si="330">E754*17</f>
        <v>493</v>
      </c>
      <c r="O754" s="19">
        <f t="shared" ref="O754:O759" si="331">F754*17</f>
        <v>2516</v>
      </c>
      <c r="P754" s="19">
        <f t="shared" ref="P754:P759" si="332">IF(G754&gt;17,F754*17,F754*G754)</f>
        <v>2220</v>
      </c>
      <c r="Q754" s="19">
        <f t="shared" ref="Q754:Q759" si="333">IF(H754="",0,IF(H754&gt;3,20+((H754-3)*10),0))</f>
        <v>0</v>
      </c>
      <c r="R754" s="19">
        <f t="shared" ref="R754:R759" si="334">IF(I754="",0,15)</f>
        <v>0</v>
      </c>
      <c r="S754" s="19">
        <f t="shared" ref="S754:S759" si="335">IF(J754&lt;3,J754*5,10+(J754-2)*10)</f>
        <v>0</v>
      </c>
      <c r="T754" s="19">
        <f t="shared" ref="T754:T759" si="336">K754*10</f>
        <v>0</v>
      </c>
      <c r="U754" s="19">
        <f t="shared" ref="U754:U759" si="337">IF(L754&gt;69,17,IF(L754&gt;66,15,IF(L754&gt;59,12,IF(L754&gt;49,10,0))))</f>
        <v>0</v>
      </c>
      <c r="V754" s="20">
        <f t="shared" ref="V754:V759" si="338">IF(M754="",0,IF(M754&gt;50,20,10))</f>
        <v>10</v>
      </c>
      <c r="W754" s="34">
        <f t="shared" ref="W754:W759" si="339">SUM(N754:V754)</f>
        <v>5239</v>
      </c>
    </row>
    <row r="755" spans="1:23">
      <c r="A755" s="25">
        <v>2</v>
      </c>
      <c r="B755" s="4" t="s">
        <v>473</v>
      </c>
      <c r="C755" s="4" t="s">
        <v>489</v>
      </c>
      <c r="D755" s="26" t="s">
        <v>137</v>
      </c>
      <c r="E755" s="14">
        <v>29</v>
      </c>
      <c r="F755" s="14">
        <v>158</v>
      </c>
      <c r="G755" s="14">
        <v>7</v>
      </c>
      <c r="H755" s="14"/>
      <c r="I755" s="14"/>
      <c r="J755" s="14"/>
      <c r="K755" s="14"/>
      <c r="L755" s="14"/>
      <c r="M755" s="30">
        <v>56</v>
      </c>
      <c r="N755" s="51">
        <f t="shared" si="330"/>
        <v>493</v>
      </c>
      <c r="O755" s="49">
        <f t="shared" si="331"/>
        <v>2686</v>
      </c>
      <c r="P755" s="49">
        <f t="shared" si="332"/>
        <v>1106</v>
      </c>
      <c r="Q755" s="49">
        <f t="shared" si="333"/>
        <v>0</v>
      </c>
      <c r="R755" s="49">
        <f t="shared" si="334"/>
        <v>0</v>
      </c>
      <c r="S755" s="49">
        <f t="shared" si="335"/>
        <v>0</v>
      </c>
      <c r="T755" s="49">
        <f t="shared" si="336"/>
        <v>0</v>
      </c>
      <c r="U755" s="49">
        <f t="shared" si="337"/>
        <v>0</v>
      </c>
      <c r="V755" s="52">
        <f t="shared" si="338"/>
        <v>20</v>
      </c>
      <c r="W755" s="53">
        <f t="shared" si="339"/>
        <v>4305</v>
      </c>
    </row>
    <row r="756" spans="1:23">
      <c r="A756" s="37">
        <v>3</v>
      </c>
      <c r="B756" s="4" t="s">
        <v>662</v>
      </c>
      <c r="C756" s="4" t="s">
        <v>661</v>
      </c>
      <c r="D756" s="4" t="s">
        <v>439</v>
      </c>
      <c r="E756" s="14">
        <v>29</v>
      </c>
      <c r="F756" s="14">
        <v>147</v>
      </c>
      <c r="G756" s="14">
        <v>4</v>
      </c>
      <c r="H756" s="14"/>
      <c r="I756" s="14"/>
      <c r="J756" s="14"/>
      <c r="K756" s="14"/>
      <c r="L756" s="14"/>
      <c r="M756" s="30">
        <v>54</v>
      </c>
      <c r="N756" s="29">
        <f t="shared" si="330"/>
        <v>493</v>
      </c>
      <c r="O756" s="14">
        <f t="shared" si="331"/>
        <v>2499</v>
      </c>
      <c r="P756" s="14">
        <f t="shared" si="332"/>
        <v>588</v>
      </c>
      <c r="Q756" s="14">
        <f t="shared" si="333"/>
        <v>0</v>
      </c>
      <c r="R756" s="14">
        <f t="shared" si="334"/>
        <v>0</v>
      </c>
      <c r="S756" s="14">
        <f t="shared" si="335"/>
        <v>0</v>
      </c>
      <c r="T756" s="14">
        <f t="shared" si="336"/>
        <v>0</v>
      </c>
      <c r="U756" s="14">
        <f t="shared" si="337"/>
        <v>0</v>
      </c>
      <c r="V756" s="15">
        <f t="shared" si="338"/>
        <v>20</v>
      </c>
      <c r="W756" s="35">
        <f t="shared" si="339"/>
        <v>3600</v>
      </c>
    </row>
    <row r="757" spans="1:23">
      <c r="A757" s="25">
        <v>4</v>
      </c>
      <c r="B757" s="4" t="s">
        <v>642</v>
      </c>
      <c r="C757" s="4" t="s">
        <v>643</v>
      </c>
      <c r="D757" s="26" t="s">
        <v>366</v>
      </c>
      <c r="E757" s="14">
        <v>29</v>
      </c>
      <c r="F757" s="14">
        <v>51</v>
      </c>
      <c r="G757" s="14">
        <v>14</v>
      </c>
      <c r="H757" s="14"/>
      <c r="I757" s="14"/>
      <c r="J757" s="14"/>
      <c r="K757" s="14">
        <v>2</v>
      </c>
      <c r="L757" s="14"/>
      <c r="M757" s="30">
        <v>49</v>
      </c>
      <c r="N757" s="29">
        <f t="shared" si="330"/>
        <v>493</v>
      </c>
      <c r="O757" s="14">
        <f t="shared" si="331"/>
        <v>867</v>
      </c>
      <c r="P757" s="14">
        <f t="shared" si="332"/>
        <v>714</v>
      </c>
      <c r="Q757" s="14">
        <f t="shared" si="333"/>
        <v>0</v>
      </c>
      <c r="R757" s="14">
        <f t="shared" si="334"/>
        <v>0</v>
      </c>
      <c r="S757" s="14">
        <f t="shared" si="335"/>
        <v>0</v>
      </c>
      <c r="T757" s="14">
        <f t="shared" si="336"/>
        <v>20</v>
      </c>
      <c r="U757" s="14">
        <f t="shared" si="337"/>
        <v>0</v>
      </c>
      <c r="V757" s="15">
        <f t="shared" si="338"/>
        <v>10</v>
      </c>
      <c r="W757" s="35">
        <f t="shared" si="339"/>
        <v>2104</v>
      </c>
    </row>
    <row r="758" spans="1:23">
      <c r="A758" s="37">
        <v>5</v>
      </c>
      <c r="B758" s="4" t="s">
        <v>663</v>
      </c>
      <c r="C758" s="4" t="s">
        <v>630</v>
      </c>
      <c r="D758" s="26" t="s">
        <v>377</v>
      </c>
      <c r="E758" s="14">
        <v>29</v>
      </c>
      <c r="F758" s="14">
        <v>40</v>
      </c>
      <c r="G758" s="14">
        <v>4</v>
      </c>
      <c r="H758" s="14">
        <v>4</v>
      </c>
      <c r="I758" s="14"/>
      <c r="J758" s="14">
        <v>2</v>
      </c>
      <c r="K758" s="14"/>
      <c r="L758" s="14">
        <v>67</v>
      </c>
      <c r="M758" s="30">
        <v>37</v>
      </c>
      <c r="N758" s="29">
        <f t="shared" si="330"/>
        <v>493</v>
      </c>
      <c r="O758" s="14">
        <f t="shared" si="331"/>
        <v>680</v>
      </c>
      <c r="P758" s="14">
        <f t="shared" si="332"/>
        <v>160</v>
      </c>
      <c r="Q758" s="14">
        <f t="shared" si="333"/>
        <v>30</v>
      </c>
      <c r="R758" s="14">
        <f t="shared" si="334"/>
        <v>0</v>
      </c>
      <c r="S758" s="14">
        <f t="shared" si="335"/>
        <v>10</v>
      </c>
      <c r="T758" s="14">
        <f t="shared" si="336"/>
        <v>0</v>
      </c>
      <c r="U758" s="14">
        <f t="shared" si="337"/>
        <v>15</v>
      </c>
      <c r="V758" s="15">
        <f t="shared" si="338"/>
        <v>10</v>
      </c>
      <c r="W758" s="35">
        <f t="shared" si="339"/>
        <v>1398</v>
      </c>
    </row>
    <row r="759" spans="1:23">
      <c r="A759" s="25">
        <v>6</v>
      </c>
      <c r="B759" s="4" t="s">
        <v>664</v>
      </c>
      <c r="C759" s="4" t="s">
        <v>458</v>
      </c>
      <c r="D759" s="26" t="s">
        <v>438</v>
      </c>
      <c r="E759" s="14">
        <v>29</v>
      </c>
      <c r="F759" s="14">
        <v>10</v>
      </c>
      <c r="G759" s="14">
        <v>14</v>
      </c>
      <c r="H759" s="14">
        <v>4</v>
      </c>
      <c r="I759" s="14"/>
      <c r="J759" s="14"/>
      <c r="K759" s="14"/>
      <c r="L759" s="14">
        <v>67</v>
      </c>
      <c r="M759" s="30">
        <v>56</v>
      </c>
      <c r="N759" s="29">
        <f t="shared" si="330"/>
        <v>493</v>
      </c>
      <c r="O759" s="14">
        <f t="shared" si="331"/>
        <v>170</v>
      </c>
      <c r="P759" s="14">
        <f t="shared" si="332"/>
        <v>140</v>
      </c>
      <c r="Q759" s="14">
        <f t="shared" si="333"/>
        <v>30</v>
      </c>
      <c r="R759" s="14">
        <f t="shared" si="334"/>
        <v>0</v>
      </c>
      <c r="S759" s="14">
        <f t="shared" si="335"/>
        <v>0</v>
      </c>
      <c r="T759" s="14">
        <f t="shared" si="336"/>
        <v>0</v>
      </c>
      <c r="U759" s="14">
        <f t="shared" si="337"/>
        <v>15</v>
      </c>
      <c r="V759" s="15">
        <f t="shared" si="338"/>
        <v>20</v>
      </c>
      <c r="W759" s="35">
        <f t="shared" si="339"/>
        <v>868</v>
      </c>
    </row>
    <row r="762" spans="1:23">
      <c r="R762" s="16" t="s">
        <v>335</v>
      </c>
    </row>
    <row r="764" spans="1:23">
      <c r="R764" s="16" t="s">
        <v>334</v>
      </c>
    </row>
    <row r="793" spans="1:23" ht="15.75">
      <c r="A793" s="110"/>
      <c r="B793" s="13" t="s">
        <v>16</v>
      </c>
      <c r="C793" s="13"/>
      <c r="D793" s="113" t="s">
        <v>17</v>
      </c>
      <c r="E793" s="114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5" t="s">
        <v>0</v>
      </c>
      <c r="T793" s="115"/>
      <c r="U793" s="115"/>
      <c r="V793" s="115"/>
      <c r="W793" s="115"/>
    </row>
    <row r="794" spans="1:23" ht="30.75" customHeight="1">
      <c r="A794" s="111"/>
      <c r="B794" s="116" t="s">
        <v>18</v>
      </c>
      <c r="C794" s="117"/>
      <c r="D794" s="118" t="s">
        <v>329</v>
      </c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20" t="s">
        <v>341</v>
      </c>
      <c r="T794" s="120"/>
      <c r="U794" s="120"/>
      <c r="V794" s="120"/>
      <c r="W794" s="120"/>
    </row>
    <row r="795" spans="1:23">
      <c r="A795" s="111"/>
      <c r="B795" s="116" t="s">
        <v>53</v>
      </c>
      <c r="C795" s="117"/>
      <c r="D795" s="121" t="s">
        <v>32</v>
      </c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5" t="s">
        <v>46</v>
      </c>
      <c r="T795" s="125"/>
      <c r="U795" s="125"/>
      <c r="V795" s="125"/>
      <c r="W795" s="125"/>
    </row>
    <row r="796" spans="1:23" ht="15.75" thickBot="1">
      <c r="A796" s="112"/>
      <c r="B796" s="126" t="s">
        <v>340</v>
      </c>
      <c r="C796" s="127"/>
      <c r="D796" s="123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8" t="s">
        <v>55</v>
      </c>
      <c r="T796" s="128"/>
      <c r="U796" s="128"/>
      <c r="V796" s="128"/>
      <c r="W796" s="128"/>
    </row>
    <row r="797" spans="1:23">
      <c r="A797" s="102" t="s">
        <v>1</v>
      </c>
      <c r="B797" s="104" t="s">
        <v>2</v>
      </c>
      <c r="C797" s="104" t="s">
        <v>3</v>
      </c>
      <c r="D797" s="107" t="s">
        <v>4</v>
      </c>
      <c r="E797" s="86" t="s">
        <v>6</v>
      </c>
      <c r="F797" s="87"/>
      <c r="G797" s="87"/>
      <c r="H797" s="87"/>
      <c r="I797" s="87"/>
      <c r="J797" s="87"/>
      <c r="K797" s="87"/>
      <c r="L797" s="87"/>
      <c r="M797" s="88"/>
      <c r="N797" s="89" t="s">
        <v>7</v>
      </c>
      <c r="O797" s="90"/>
      <c r="P797" s="90"/>
      <c r="Q797" s="90"/>
      <c r="R797" s="90"/>
      <c r="S797" s="90"/>
      <c r="T797" s="90"/>
      <c r="U797" s="90"/>
      <c r="V797" s="90"/>
      <c r="W797" s="91" t="s">
        <v>20</v>
      </c>
    </row>
    <row r="798" spans="1:23" ht="147">
      <c r="A798" s="102"/>
      <c r="B798" s="105"/>
      <c r="C798" s="105"/>
      <c r="D798" s="108"/>
      <c r="E798" s="1" t="s">
        <v>332</v>
      </c>
      <c r="F798" s="1" t="s">
        <v>344</v>
      </c>
      <c r="G798" s="1" t="s">
        <v>33</v>
      </c>
      <c r="H798" s="2" t="s">
        <v>21</v>
      </c>
      <c r="I798" s="2" t="s">
        <v>22</v>
      </c>
      <c r="J798" s="2" t="s">
        <v>23</v>
      </c>
      <c r="K798" s="2" t="s">
        <v>28</v>
      </c>
      <c r="L798" s="2" t="s">
        <v>29</v>
      </c>
      <c r="M798" s="31" t="s">
        <v>30</v>
      </c>
      <c r="N798" s="94" t="s">
        <v>39</v>
      </c>
      <c r="O798" s="96" t="s">
        <v>45</v>
      </c>
      <c r="P798" s="96" t="s">
        <v>40</v>
      </c>
      <c r="Q798" s="96" t="s">
        <v>8</v>
      </c>
      <c r="R798" s="96" t="s">
        <v>9</v>
      </c>
      <c r="S798" s="96" t="s">
        <v>10</v>
      </c>
      <c r="T798" s="98" t="s">
        <v>11</v>
      </c>
      <c r="U798" s="98" t="s">
        <v>25</v>
      </c>
      <c r="V798" s="100" t="s">
        <v>26</v>
      </c>
      <c r="W798" s="92"/>
    </row>
    <row r="799" spans="1:23" ht="15.75" thickBot="1">
      <c r="A799" s="103"/>
      <c r="B799" s="106"/>
      <c r="C799" s="106"/>
      <c r="D799" s="109"/>
      <c r="E799" s="21" t="s">
        <v>37</v>
      </c>
      <c r="F799" s="21" t="s">
        <v>38</v>
      </c>
      <c r="G799" s="21" t="s">
        <v>36</v>
      </c>
      <c r="H799" s="22" t="s">
        <v>12</v>
      </c>
      <c r="I799" s="22" t="s">
        <v>13</v>
      </c>
      <c r="J799" s="22" t="s">
        <v>14</v>
      </c>
      <c r="K799" s="22" t="s">
        <v>15</v>
      </c>
      <c r="L799" s="22" t="s">
        <v>24</v>
      </c>
      <c r="M799" s="32" t="s">
        <v>27</v>
      </c>
      <c r="N799" s="95"/>
      <c r="O799" s="97"/>
      <c r="P799" s="97"/>
      <c r="Q799" s="97"/>
      <c r="R799" s="97"/>
      <c r="S799" s="97"/>
      <c r="T799" s="99"/>
      <c r="U799" s="99"/>
      <c r="V799" s="101"/>
      <c r="W799" s="93"/>
    </row>
    <row r="800" spans="1:23">
      <c r="A800" s="23">
        <v>1</v>
      </c>
      <c r="B800" s="4" t="s">
        <v>512</v>
      </c>
      <c r="C800" s="4" t="s">
        <v>633</v>
      </c>
      <c r="D800" s="26" t="s">
        <v>437</v>
      </c>
      <c r="E800" s="14">
        <v>29</v>
      </c>
      <c r="F800" s="14">
        <v>148</v>
      </c>
      <c r="G800" s="14">
        <v>15</v>
      </c>
      <c r="H800" s="14"/>
      <c r="I800" s="14"/>
      <c r="J800" s="14"/>
      <c r="K800" s="14"/>
      <c r="L800" s="14"/>
      <c r="M800" s="30">
        <v>50</v>
      </c>
      <c r="N800" s="27">
        <f t="shared" ref="N800:N817" si="340">E800*17</f>
        <v>493</v>
      </c>
      <c r="O800" s="19">
        <f t="shared" ref="O800:O817" si="341">F800*17</f>
        <v>2516</v>
      </c>
      <c r="P800" s="19">
        <f t="shared" ref="P800:P817" si="342">IF(G800&gt;17,F800*17,F800*G800)</f>
        <v>2220</v>
      </c>
      <c r="Q800" s="19">
        <f t="shared" ref="Q800:Q817" si="343">IF(H800="",0,IF(H800&gt;3,20+((H800-3)*10),0))</f>
        <v>0</v>
      </c>
      <c r="R800" s="19">
        <f t="shared" ref="R800:R817" si="344">IF(I800="",0,15)</f>
        <v>0</v>
      </c>
      <c r="S800" s="19">
        <f t="shared" ref="S800:S817" si="345">IF(J800&lt;3,J800*5,10+(J800-2)*10)</f>
        <v>0</v>
      </c>
      <c r="T800" s="19">
        <f t="shared" ref="T800:T817" si="346">K800*10</f>
        <v>0</v>
      </c>
      <c r="U800" s="19">
        <f t="shared" ref="U800:U817" si="347">IF(L800&gt;69,17,IF(L800&gt;66,15,IF(L800&gt;59,12,IF(L800&gt;49,10,0))))</f>
        <v>0</v>
      </c>
      <c r="V800" s="20">
        <f t="shared" ref="V800:V817" si="348">IF(M800="",0,IF(M800&gt;50,20,10))</f>
        <v>10</v>
      </c>
      <c r="W800" s="34">
        <f t="shared" ref="W800:W817" si="349">SUM(N800:V800)</f>
        <v>5239</v>
      </c>
    </row>
    <row r="801" spans="1:23">
      <c r="A801" s="25">
        <v>2</v>
      </c>
      <c r="B801" s="4" t="s">
        <v>473</v>
      </c>
      <c r="C801" s="4" t="s">
        <v>489</v>
      </c>
      <c r="D801" s="26" t="s">
        <v>137</v>
      </c>
      <c r="E801" s="14">
        <v>29</v>
      </c>
      <c r="F801" s="14">
        <v>158</v>
      </c>
      <c r="G801" s="14">
        <v>7</v>
      </c>
      <c r="H801" s="14"/>
      <c r="I801" s="14"/>
      <c r="J801" s="14"/>
      <c r="K801" s="14"/>
      <c r="L801" s="14"/>
      <c r="M801" s="30">
        <v>56</v>
      </c>
      <c r="N801" s="29">
        <f t="shared" si="340"/>
        <v>493</v>
      </c>
      <c r="O801" s="14">
        <f t="shared" si="341"/>
        <v>2686</v>
      </c>
      <c r="P801" s="14">
        <f t="shared" si="342"/>
        <v>1106</v>
      </c>
      <c r="Q801" s="14">
        <f t="shared" si="343"/>
        <v>0</v>
      </c>
      <c r="R801" s="14">
        <f t="shared" si="344"/>
        <v>0</v>
      </c>
      <c r="S801" s="14">
        <f t="shared" si="345"/>
        <v>0</v>
      </c>
      <c r="T801" s="14">
        <f t="shared" si="346"/>
        <v>0</v>
      </c>
      <c r="U801" s="14">
        <f t="shared" si="347"/>
        <v>0</v>
      </c>
      <c r="V801" s="15">
        <f t="shared" si="348"/>
        <v>20</v>
      </c>
      <c r="W801" s="35">
        <f t="shared" si="349"/>
        <v>4305</v>
      </c>
    </row>
    <row r="802" spans="1:23">
      <c r="A802" s="23">
        <v>3</v>
      </c>
      <c r="B802" s="4" t="s">
        <v>642</v>
      </c>
      <c r="C802" s="4" t="s">
        <v>643</v>
      </c>
      <c r="D802" s="26" t="s">
        <v>366</v>
      </c>
      <c r="E802" s="14">
        <v>29</v>
      </c>
      <c r="F802" s="14">
        <v>51</v>
      </c>
      <c r="G802" s="14">
        <v>14</v>
      </c>
      <c r="H802" s="14"/>
      <c r="I802" s="14"/>
      <c r="J802" s="14"/>
      <c r="K802" s="14">
        <v>2</v>
      </c>
      <c r="L802" s="14"/>
      <c r="M802" s="30">
        <v>49</v>
      </c>
      <c r="N802" s="29">
        <f t="shared" si="340"/>
        <v>493</v>
      </c>
      <c r="O802" s="14">
        <f t="shared" si="341"/>
        <v>867</v>
      </c>
      <c r="P802" s="14">
        <f t="shared" si="342"/>
        <v>714</v>
      </c>
      <c r="Q802" s="14">
        <f t="shared" si="343"/>
        <v>0</v>
      </c>
      <c r="R802" s="14">
        <f t="shared" si="344"/>
        <v>0</v>
      </c>
      <c r="S802" s="14">
        <f t="shared" si="345"/>
        <v>0</v>
      </c>
      <c r="T802" s="14">
        <f t="shared" si="346"/>
        <v>20</v>
      </c>
      <c r="U802" s="14">
        <f t="shared" si="347"/>
        <v>0</v>
      </c>
      <c r="V802" s="15">
        <f t="shared" si="348"/>
        <v>10</v>
      </c>
      <c r="W802" s="35">
        <f t="shared" si="349"/>
        <v>2104</v>
      </c>
    </row>
    <row r="803" spans="1:23">
      <c r="A803" s="23">
        <v>4</v>
      </c>
      <c r="B803" s="4" t="s">
        <v>663</v>
      </c>
      <c r="C803" s="4" t="s">
        <v>630</v>
      </c>
      <c r="D803" s="26" t="s">
        <v>377</v>
      </c>
      <c r="E803" s="14">
        <v>29</v>
      </c>
      <c r="F803" s="14">
        <v>40</v>
      </c>
      <c r="G803" s="14">
        <v>4</v>
      </c>
      <c r="H803" s="14">
        <v>4</v>
      </c>
      <c r="I803" s="14"/>
      <c r="J803" s="14">
        <v>2</v>
      </c>
      <c r="K803" s="14"/>
      <c r="L803" s="14">
        <v>67</v>
      </c>
      <c r="M803" s="30">
        <v>37</v>
      </c>
      <c r="N803" s="29">
        <f t="shared" si="340"/>
        <v>493</v>
      </c>
      <c r="O803" s="14">
        <f t="shared" si="341"/>
        <v>680</v>
      </c>
      <c r="P803" s="14">
        <f t="shared" si="342"/>
        <v>160</v>
      </c>
      <c r="Q803" s="14">
        <f t="shared" si="343"/>
        <v>30</v>
      </c>
      <c r="R803" s="14">
        <f t="shared" si="344"/>
        <v>0</v>
      </c>
      <c r="S803" s="14">
        <f t="shared" si="345"/>
        <v>10</v>
      </c>
      <c r="T803" s="14">
        <f t="shared" si="346"/>
        <v>0</v>
      </c>
      <c r="U803" s="14">
        <f t="shared" si="347"/>
        <v>15</v>
      </c>
      <c r="V803" s="15">
        <f t="shared" si="348"/>
        <v>10</v>
      </c>
      <c r="W803" s="35">
        <f t="shared" si="349"/>
        <v>1398</v>
      </c>
    </row>
    <row r="804" spans="1:23">
      <c r="A804" s="25">
        <v>5</v>
      </c>
      <c r="B804" s="4" t="s">
        <v>646</v>
      </c>
      <c r="C804" s="4" t="s">
        <v>647</v>
      </c>
      <c r="D804" s="26" t="s">
        <v>87</v>
      </c>
      <c r="E804" s="14">
        <v>19</v>
      </c>
      <c r="F804" s="14">
        <v>20</v>
      </c>
      <c r="G804" s="14">
        <v>6</v>
      </c>
      <c r="H804" s="14"/>
      <c r="I804" s="14" t="s">
        <v>73</v>
      </c>
      <c r="J804" s="14">
        <v>2</v>
      </c>
      <c r="K804" s="14"/>
      <c r="L804" s="14">
        <v>50</v>
      </c>
      <c r="M804" s="30">
        <v>44</v>
      </c>
      <c r="N804" s="29">
        <f t="shared" si="340"/>
        <v>323</v>
      </c>
      <c r="O804" s="14">
        <f t="shared" si="341"/>
        <v>340</v>
      </c>
      <c r="P804" s="14">
        <f t="shared" si="342"/>
        <v>120</v>
      </c>
      <c r="Q804" s="14">
        <f t="shared" si="343"/>
        <v>0</v>
      </c>
      <c r="R804" s="14">
        <f t="shared" si="344"/>
        <v>15</v>
      </c>
      <c r="S804" s="14">
        <f t="shared" si="345"/>
        <v>10</v>
      </c>
      <c r="T804" s="14">
        <f t="shared" si="346"/>
        <v>0</v>
      </c>
      <c r="U804" s="14">
        <f t="shared" si="347"/>
        <v>10</v>
      </c>
      <c r="V804" s="15">
        <f t="shared" si="348"/>
        <v>10</v>
      </c>
      <c r="W804" s="35">
        <f t="shared" si="349"/>
        <v>828</v>
      </c>
    </row>
    <row r="805" spans="1:23">
      <c r="A805" s="23">
        <v>6</v>
      </c>
      <c r="B805" s="4" t="s">
        <v>536</v>
      </c>
      <c r="C805" s="4" t="s">
        <v>592</v>
      </c>
      <c r="D805" s="26" t="s">
        <v>149</v>
      </c>
      <c r="E805" s="14">
        <v>29</v>
      </c>
      <c r="F805" s="14"/>
      <c r="G805" s="14"/>
      <c r="H805" s="14">
        <v>4</v>
      </c>
      <c r="I805" s="36"/>
      <c r="J805" s="14">
        <v>3</v>
      </c>
      <c r="K805" s="14"/>
      <c r="L805" s="14"/>
      <c r="M805" s="30">
        <v>40</v>
      </c>
      <c r="N805" s="51">
        <f t="shared" si="340"/>
        <v>493</v>
      </c>
      <c r="O805" s="49">
        <f t="shared" si="341"/>
        <v>0</v>
      </c>
      <c r="P805" s="49">
        <f t="shared" si="342"/>
        <v>0</v>
      </c>
      <c r="Q805" s="49">
        <f t="shared" si="343"/>
        <v>30</v>
      </c>
      <c r="R805" s="49">
        <f t="shared" si="344"/>
        <v>0</v>
      </c>
      <c r="S805" s="49">
        <f t="shared" si="345"/>
        <v>20</v>
      </c>
      <c r="T805" s="49">
        <f t="shared" si="346"/>
        <v>0</v>
      </c>
      <c r="U805" s="49">
        <f t="shared" si="347"/>
        <v>0</v>
      </c>
      <c r="V805" s="52">
        <f t="shared" si="348"/>
        <v>10</v>
      </c>
      <c r="W805" s="53">
        <f t="shared" si="349"/>
        <v>553</v>
      </c>
    </row>
    <row r="806" spans="1:23">
      <c r="A806" s="23">
        <v>7</v>
      </c>
      <c r="B806" s="4" t="s">
        <v>484</v>
      </c>
      <c r="C806" s="4" t="s">
        <v>535</v>
      </c>
      <c r="D806" s="26" t="s">
        <v>410</v>
      </c>
      <c r="E806" s="14">
        <v>19</v>
      </c>
      <c r="F806" s="14"/>
      <c r="G806" s="14"/>
      <c r="H806" s="14">
        <v>5</v>
      </c>
      <c r="I806" s="14"/>
      <c r="J806" s="14">
        <v>2</v>
      </c>
      <c r="K806" s="14"/>
      <c r="L806" s="14"/>
      <c r="M806" s="30">
        <v>34</v>
      </c>
      <c r="N806" s="29">
        <f t="shared" si="340"/>
        <v>323</v>
      </c>
      <c r="O806" s="14">
        <f t="shared" si="341"/>
        <v>0</v>
      </c>
      <c r="P806" s="14">
        <f t="shared" si="342"/>
        <v>0</v>
      </c>
      <c r="Q806" s="14">
        <f t="shared" si="343"/>
        <v>40</v>
      </c>
      <c r="R806" s="14">
        <f t="shared" si="344"/>
        <v>0</v>
      </c>
      <c r="S806" s="14">
        <f t="shared" si="345"/>
        <v>10</v>
      </c>
      <c r="T806" s="14">
        <f t="shared" si="346"/>
        <v>0</v>
      </c>
      <c r="U806" s="14">
        <f t="shared" si="347"/>
        <v>0</v>
      </c>
      <c r="V806" s="15">
        <f t="shared" si="348"/>
        <v>10</v>
      </c>
      <c r="W806" s="35">
        <f t="shared" si="349"/>
        <v>383</v>
      </c>
    </row>
    <row r="807" spans="1:23">
      <c r="A807" s="25">
        <v>8</v>
      </c>
      <c r="B807" s="4" t="s">
        <v>612</v>
      </c>
      <c r="C807" s="4" t="s">
        <v>639</v>
      </c>
      <c r="D807" s="26" t="s">
        <v>356</v>
      </c>
      <c r="E807" s="14">
        <v>19</v>
      </c>
      <c r="F807" s="14"/>
      <c r="G807" s="14"/>
      <c r="H807" s="14"/>
      <c r="I807" s="14" t="s">
        <v>73</v>
      </c>
      <c r="J807" s="14">
        <v>3</v>
      </c>
      <c r="K807" s="14"/>
      <c r="L807" s="14"/>
      <c r="M807" s="30">
        <v>38</v>
      </c>
      <c r="N807" s="29">
        <f t="shared" si="340"/>
        <v>323</v>
      </c>
      <c r="O807" s="14">
        <f t="shared" si="341"/>
        <v>0</v>
      </c>
      <c r="P807" s="14">
        <f t="shared" si="342"/>
        <v>0</v>
      </c>
      <c r="Q807" s="14">
        <f t="shared" si="343"/>
        <v>0</v>
      </c>
      <c r="R807" s="14">
        <f t="shared" si="344"/>
        <v>15</v>
      </c>
      <c r="S807" s="14">
        <f t="shared" si="345"/>
        <v>20</v>
      </c>
      <c r="T807" s="14">
        <f t="shared" si="346"/>
        <v>0</v>
      </c>
      <c r="U807" s="14">
        <f t="shared" si="347"/>
        <v>0</v>
      </c>
      <c r="V807" s="15">
        <f t="shared" si="348"/>
        <v>10</v>
      </c>
      <c r="W807" s="35">
        <f t="shared" si="349"/>
        <v>368</v>
      </c>
    </row>
    <row r="808" spans="1:23" ht="15" customHeight="1">
      <c r="A808" s="25">
        <v>9</v>
      </c>
      <c r="B808" s="4" t="s">
        <v>484</v>
      </c>
      <c r="C808" s="4" t="s">
        <v>443</v>
      </c>
      <c r="D808" s="26" t="s">
        <v>410</v>
      </c>
      <c r="E808" s="14">
        <v>9</v>
      </c>
      <c r="F808" s="14"/>
      <c r="G808" s="14"/>
      <c r="H808" s="14"/>
      <c r="I808" s="14" t="s">
        <v>73</v>
      </c>
      <c r="J808" s="14">
        <v>3</v>
      </c>
      <c r="K808" s="14"/>
      <c r="L808" s="14"/>
      <c r="M808" s="14">
        <v>36</v>
      </c>
      <c r="N808" s="29">
        <f t="shared" si="340"/>
        <v>153</v>
      </c>
      <c r="O808" s="14">
        <f t="shared" si="341"/>
        <v>0</v>
      </c>
      <c r="P808" s="14">
        <f t="shared" si="342"/>
        <v>0</v>
      </c>
      <c r="Q808" s="14">
        <f t="shared" si="343"/>
        <v>0</v>
      </c>
      <c r="R808" s="14">
        <f t="shared" si="344"/>
        <v>15</v>
      </c>
      <c r="S808" s="14">
        <f t="shared" si="345"/>
        <v>20</v>
      </c>
      <c r="T808" s="14">
        <f t="shared" si="346"/>
        <v>0</v>
      </c>
      <c r="U808" s="14">
        <f t="shared" si="347"/>
        <v>0</v>
      </c>
      <c r="V808" s="15">
        <f t="shared" si="348"/>
        <v>10</v>
      </c>
      <c r="W808" s="35">
        <f t="shared" si="349"/>
        <v>198</v>
      </c>
    </row>
    <row r="809" spans="1:23">
      <c r="A809" s="23">
        <v>10</v>
      </c>
      <c r="B809" s="4" t="s">
        <v>665</v>
      </c>
      <c r="C809" s="4" t="s">
        <v>463</v>
      </c>
      <c r="D809" s="26" t="s">
        <v>380</v>
      </c>
      <c r="E809" s="14"/>
      <c r="F809" s="14"/>
      <c r="G809" s="14"/>
      <c r="H809" s="14">
        <v>5</v>
      </c>
      <c r="I809" s="14" t="s">
        <v>73</v>
      </c>
      <c r="J809" s="14">
        <v>3</v>
      </c>
      <c r="K809" s="14"/>
      <c r="L809" s="14"/>
      <c r="M809" s="30">
        <v>38</v>
      </c>
      <c r="N809" s="29">
        <f t="shared" si="340"/>
        <v>0</v>
      </c>
      <c r="O809" s="14">
        <f t="shared" si="341"/>
        <v>0</v>
      </c>
      <c r="P809" s="14">
        <f t="shared" si="342"/>
        <v>0</v>
      </c>
      <c r="Q809" s="14">
        <f t="shared" si="343"/>
        <v>40</v>
      </c>
      <c r="R809" s="14">
        <f t="shared" si="344"/>
        <v>15</v>
      </c>
      <c r="S809" s="14">
        <f t="shared" si="345"/>
        <v>20</v>
      </c>
      <c r="T809" s="14">
        <f t="shared" si="346"/>
        <v>0</v>
      </c>
      <c r="U809" s="14">
        <f t="shared" si="347"/>
        <v>0</v>
      </c>
      <c r="V809" s="15">
        <f t="shared" si="348"/>
        <v>10</v>
      </c>
      <c r="W809" s="35">
        <f t="shared" si="349"/>
        <v>85</v>
      </c>
    </row>
    <row r="810" spans="1:23">
      <c r="A810" s="25">
        <v>11</v>
      </c>
      <c r="B810" s="4" t="s">
        <v>651</v>
      </c>
      <c r="C810" s="4" t="s">
        <v>506</v>
      </c>
      <c r="D810" s="26" t="s">
        <v>358</v>
      </c>
      <c r="E810" s="49"/>
      <c r="F810" s="49"/>
      <c r="G810" s="49"/>
      <c r="H810" s="49">
        <v>4</v>
      </c>
      <c r="I810" s="49"/>
      <c r="J810" s="49">
        <v>4</v>
      </c>
      <c r="K810" s="49"/>
      <c r="L810" s="49"/>
      <c r="M810" s="50">
        <v>39</v>
      </c>
      <c r="N810" s="29">
        <f t="shared" si="340"/>
        <v>0</v>
      </c>
      <c r="O810" s="14">
        <f t="shared" si="341"/>
        <v>0</v>
      </c>
      <c r="P810" s="14">
        <f t="shared" si="342"/>
        <v>0</v>
      </c>
      <c r="Q810" s="14">
        <f t="shared" si="343"/>
        <v>30</v>
      </c>
      <c r="R810" s="14">
        <f t="shared" si="344"/>
        <v>0</v>
      </c>
      <c r="S810" s="14">
        <f t="shared" si="345"/>
        <v>30</v>
      </c>
      <c r="T810" s="14">
        <f t="shared" si="346"/>
        <v>0</v>
      </c>
      <c r="U810" s="14">
        <f t="shared" si="347"/>
        <v>0</v>
      </c>
      <c r="V810" s="15">
        <f t="shared" si="348"/>
        <v>10</v>
      </c>
      <c r="W810" s="35">
        <f t="shared" si="349"/>
        <v>70</v>
      </c>
    </row>
    <row r="811" spans="1:23">
      <c r="A811" s="25">
        <v>12</v>
      </c>
      <c r="B811" s="4" t="s">
        <v>517</v>
      </c>
      <c r="C811" s="4" t="s">
        <v>506</v>
      </c>
      <c r="D811" s="26" t="s">
        <v>87</v>
      </c>
      <c r="E811" s="14"/>
      <c r="F811" s="14"/>
      <c r="G811" s="14"/>
      <c r="H811" s="14"/>
      <c r="I811" s="14" t="s">
        <v>73</v>
      </c>
      <c r="J811" s="14">
        <v>3</v>
      </c>
      <c r="K811" s="14"/>
      <c r="L811" s="14"/>
      <c r="M811" s="30">
        <v>33</v>
      </c>
      <c r="N811" s="29">
        <f t="shared" si="340"/>
        <v>0</v>
      </c>
      <c r="O811" s="14">
        <f t="shared" si="341"/>
        <v>0</v>
      </c>
      <c r="P811" s="14">
        <f t="shared" si="342"/>
        <v>0</v>
      </c>
      <c r="Q811" s="14">
        <f t="shared" si="343"/>
        <v>0</v>
      </c>
      <c r="R811" s="14">
        <f t="shared" si="344"/>
        <v>15</v>
      </c>
      <c r="S811" s="14">
        <f t="shared" si="345"/>
        <v>20</v>
      </c>
      <c r="T811" s="14">
        <f t="shared" si="346"/>
        <v>0</v>
      </c>
      <c r="U811" s="14">
        <f t="shared" si="347"/>
        <v>0</v>
      </c>
      <c r="V811" s="15">
        <f t="shared" si="348"/>
        <v>10</v>
      </c>
      <c r="W811" s="35">
        <f t="shared" si="349"/>
        <v>45</v>
      </c>
    </row>
    <row r="812" spans="1:23">
      <c r="A812" s="23">
        <v>13</v>
      </c>
      <c r="B812" s="4" t="s">
        <v>642</v>
      </c>
      <c r="C812" s="4" t="s">
        <v>652</v>
      </c>
      <c r="D812" s="26" t="s">
        <v>366</v>
      </c>
      <c r="E812" s="14"/>
      <c r="F812" s="14"/>
      <c r="G812" s="14"/>
      <c r="H812" s="14"/>
      <c r="I812" s="14"/>
      <c r="J812" s="14"/>
      <c r="K812" s="14"/>
      <c r="L812" s="14">
        <v>82</v>
      </c>
      <c r="M812" s="30">
        <v>65</v>
      </c>
      <c r="N812" s="29">
        <f t="shared" si="340"/>
        <v>0</v>
      </c>
      <c r="O812" s="14">
        <f t="shared" si="341"/>
        <v>0</v>
      </c>
      <c r="P812" s="14">
        <f t="shared" si="342"/>
        <v>0</v>
      </c>
      <c r="Q812" s="14">
        <f t="shared" si="343"/>
        <v>0</v>
      </c>
      <c r="R812" s="14">
        <f t="shared" si="344"/>
        <v>0</v>
      </c>
      <c r="S812" s="14">
        <f t="shared" si="345"/>
        <v>0</v>
      </c>
      <c r="T812" s="14">
        <f t="shared" si="346"/>
        <v>0</v>
      </c>
      <c r="U812" s="14">
        <f t="shared" si="347"/>
        <v>17</v>
      </c>
      <c r="V812" s="15">
        <f t="shared" si="348"/>
        <v>20</v>
      </c>
      <c r="W812" s="35">
        <f t="shared" si="349"/>
        <v>37</v>
      </c>
    </row>
    <row r="813" spans="1:23">
      <c r="A813" s="25">
        <v>14</v>
      </c>
      <c r="B813" s="4" t="s">
        <v>654</v>
      </c>
      <c r="C813" s="4" t="s">
        <v>655</v>
      </c>
      <c r="D813" s="26" t="s">
        <v>358</v>
      </c>
      <c r="E813" s="14"/>
      <c r="F813" s="14"/>
      <c r="G813" s="14"/>
      <c r="H813" s="14"/>
      <c r="I813" s="14" t="s">
        <v>73</v>
      </c>
      <c r="J813" s="14">
        <v>1</v>
      </c>
      <c r="K813" s="14"/>
      <c r="L813" s="14"/>
      <c r="M813" s="30">
        <v>45</v>
      </c>
      <c r="N813" s="29">
        <f t="shared" si="340"/>
        <v>0</v>
      </c>
      <c r="O813" s="14">
        <f t="shared" si="341"/>
        <v>0</v>
      </c>
      <c r="P813" s="14">
        <f t="shared" si="342"/>
        <v>0</v>
      </c>
      <c r="Q813" s="14">
        <f t="shared" si="343"/>
        <v>0</v>
      </c>
      <c r="R813" s="14">
        <f t="shared" si="344"/>
        <v>15</v>
      </c>
      <c r="S813" s="14">
        <f t="shared" si="345"/>
        <v>5</v>
      </c>
      <c r="T813" s="14">
        <f t="shared" si="346"/>
        <v>0</v>
      </c>
      <c r="U813" s="14">
        <f t="shared" si="347"/>
        <v>0</v>
      </c>
      <c r="V813" s="15">
        <f t="shared" si="348"/>
        <v>10</v>
      </c>
      <c r="W813" s="35">
        <f t="shared" si="349"/>
        <v>30</v>
      </c>
    </row>
    <row r="814" spans="1:23">
      <c r="A814" s="25">
        <v>15</v>
      </c>
      <c r="B814" s="4" t="s">
        <v>473</v>
      </c>
      <c r="C814" s="4" t="s">
        <v>445</v>
      </c>
      <c r="D814" s="26" t="s">
        <v>365</v>
      </c>
      <c r="E814" s="14"/>
      <c r="F814" s="14"/>
      <c r="G814" s="14"/>
      <c r="H814" s="14"/>
      <c r="I814" s="14"/>
      <c r="J814" s="14"/>
      <c r="K814" s="14"/>
      <c r="L814" s="14"/>
      <c r="M814" s="30">
        <v>55</v>
      </c>
      <c r="N814" s="29">
        <f t="shared" si="340"/>
        <v>0</v>
      </c>
      <c r="O814" s="14">
        <f t="shared" si="341"/>
        <v>0</v>
      </c>
      <c r="P814" s="14">
        <f t="shared" si="342"/>
        <v>0</v>
      </c>
      <c r="Q814" s="14">
        <f t="shared" si="343"/>
        <v>0</v>
      </c>
      <c r="R814" s="14">
        <f t="shared" si="344"/>
        <v>0</v>
      </c>
      <c r="S814" s="14">
        <f t="shared" si="345"/>
        <v>0</v>
      </c>
      <c r="T814" s="14">
        <f t="shared" si="346"/>
        <v>0</v>
      </c>
      <c r="U814" s="14">
        <f t="shared" si="347"/>
        <v>0</v>
      </c>
      <c r="V814" s="15">
        <f t="shared" si="348"/>
        <v>20</v>
      </c>
      <c r="W814" s="35">
        <f t="shared" si="349"/>
        <v>20</v>
      </c>
    </row>
    <row r="815" spans="1:23">
      <c r="A815" s="23">
        <v>16</v>
      </c>
      <c r="B815" s="4" t="s">
        <v>459</v>
      </c>
      <c r="C815" s="4" t="s">
        <v>458</v>
      </c>
      <c r="D815" s="26" t="s">
        <v>376</v>
      </c>
      <c r="E815" s="14"/>
      <c r="F815" s="14"/>
      <c r="G815" s="14"/>
      <c r="H815" s="14"/>
      <c r="I815" s="14"/>
      <c r="J815" s="14">
        <v>2</v>
      </c>
      <c r="K815" s="14"/>
      <c r="L815" s="14"/>
      <c r="M815" s="30">
        <v>46</v>
      </c>
      <c r="N815" s="29">
        <f t="shared" si="340"/>
        <v>0</v>
      </c>
      <c r="O815" s="14">
        <f t="shared" si="341"/>
        <v>0</v>
      </c>
      <c r="P815" s="14">
        <f t="shared" si="342"/>
        <v>0</v>
      </c>
      <c r="Q815" s="14">
        <f t="shared" si="343"/>
        <v>0</v>
      </c>
      <c r="R815" s="14">
        <f t="shared" si="344"/>
        <v>0</v>
      </c>
      <c r="S815" s="14">
        <f t="shared" si="345"/>
        <v>10</v>
      </c>
      <c r="T815" s="14">
        <f t="shared" si="346"/>
        <v>0</v>
      </c>
      <c r="U815" s="14">
        <f t="shared" si="347"/>
        <v>0</v>
      </c>
      <c r="V815" s="15">
        <f t="shared" si="348"/>
        <v>10</v>
      </c>
      <c r="W815" s="35">
        <f t="shared" si="349"/>
        <v>20</v>
      </c>
    </row>
    <row r="816" spans="1:23">
      <c r="A816" s="25">
        <v>17</v>
      </c>
      <c r="B816" s="4" t="s">
        <v>502</v>
      </c>
      <c r="C816" s="4" t="s">
        <v>478</v>
      </c>
      <c r="D816" s="26" t="s">
        <v>365</v>
      </c>
      <c r="E816" s="14"/>
      <c r="F816" s="14"/>
      <c r="G816" s="14"/>
      <c r="H816" s="14"/>
      <c r="I816" s="14"/>
      <c r="J816" s="14"/>
      <c r="K816" s="14"/>
      <c r="L816" s="14"/>
      <c r="M816" s="30">
        <v>51</v>
      </c>
      <c r="N816" s="29">
        <f t="shared" si="340"/>
        <v>0</v>
      </c>
      <c r="O816" s="14">
        <f t="shared" si="341"/>
        <v>0</v>
      </c>
      <c r="P816" s="14">
        <f t="shared" si="342"/>
        <v>0</v>
      </c>
      <c r="Q816" s="14">
        <f t="shared" si="343"/>
        <v>0</v>
      </c>
      <c r="R816" s="14">
        <f t="shared" si="344"/>
        <v>0</v>
      </c>
      <c r="S816" s="14">
        <f t="shared" si="345"/>
        <v>0</v>
      </c>
      <c r="T816" s="14">
        <f t="shared" si="346"/>
        <v>0</v>
      </c>
      <c r="U816" s="14">
        <f t="shared" si="347"/>
        <v>0</v>
      </c>
      <c r="V816" s="15">
        <f t="shared" si="348"/>
        <v>20</v>
      </c>
      <c r="W816" s="35">
        <f t="shared" si="349"/>
        <v>20</v>
      </c>
    </row>
    <row r="817" spans="1:23">
      <c r="A817" s="25">
        <v>18</v>
      </c>
      <c r="B817" s="4" t="s">
        <v>443</v>
      </c>
      <c r="C817" s="4" t="s">
        <v>459</v>
      </c>
      <c r="D817" s="26" t="s">
        <v>425</v>
      </c>
      <c r="E817" s="14"/>
      <c r="F817" s="14"/>
      <c r="G817" s="14"/>
      <c r="H817" s="14"/>
      <c r="I817" s="36"/>
      <c r="J817" s="14"/>
      <c r="K817" s="14"/>
      <c r="L817" s="14"/>
      <c r="M817" s="30">
        <v>29</v>
      </c>
      <c r="N817" s="29">
        <f t="shared" si="340"/>
        <v>0</v>
      </c>
      <c r="O817" s="14">
        <f t="shared" si="341"/>
        <v>0</v>
      </c>
      <c r="P817" s="14">
        <f t="shared" si="342"/>
        <v>0</v>
      </c>
      <c r="Q817" s="14">
        <f t="shared" si="343"/>
        <v>0</v>
      </c>
      <c r="R817" s="14">
        <f t="shared" si="344"/>
        <v>0</v>
      </c>
      <c r="S817" s="14">
        <f t="shared" si="345"/>
        <v>0</v>
      </c>
      <c r="T817" s="14">
        <f t="shared" si="346"/>
        <v>0</v>
      </c>
      <c r="U817" s="14">
        <f t="shared" si="347"/>
        <v>0</v>
      </c>
      <c r="V817" s="15">
        <f t="shared" si="348"/>
        <v>10</v>
      </c>
      <c r="W817" s="35">
        <f t="shared" si="349"/>
        <v>10</v>
      </c>
    </row>
    <row r="818" spans="1:23">
      <c r="A818" s="16"/>
    </row>
    <row r="819" spans="1:23">
      <c r="A819" s="16"/>
    </row>
    <row r="820" spans="1:23">
      <c r="A820" s="16"/>
    </row>
    <row r="821" spans="1:23">
      <c r="A821" s="16"/>
    </row>
    <row r="823" spans="1:23" ht="15" customHeight="1"/>
    <row r="824" spans="1:23" ht="15" customHeight="1">
      <c r="B824" s="85" t="s">
        <v>330</v>
      </c>
      <c r="C824" s="85"/>
      <c r="D824" s="85"/>
    </row>
    <row r="825" spans="1:23" ht="18.75">
      <c r="B825" s="38"/>
      <c r="C825" s="38"/>
      <c r="D825" s="38"/>
    </row>
    <row r="826" spans="1:23">
      <c r="A826" s="23">
        <v>1</v>
      </c>
      <c r="B826" s="4" t="s">
        <v>484</v>
      </c>
      <c r="C826" s="4" t="s">
        <v>443</v>
      </c>
      <c r="D826" s="26" t="s">
        <v>410</v>
      </c>
      <c r="E826" s="14">
        <v>9</v>
      </c>
      <c r="F826" s="14"/>
      <c r="G826" s="14"/>
      <c r="H826" s="14"/>
      <c r="I826" s="14" t="s">
        <v>73</v>
      </c>
      <c r="J826" s="14">
        <v>3</v>
      </c>
      <c r="K826" s="14"/>
      <c r="L826" s="14"/>
      <c r="M826" s="30">
        <v>36</v>
      </c>
      <c r="N826" s="29">
        <f t="shared" ref="N826:N830" si="350">E826*17</f>
        <v>153</v>
      </c>
      <c r="O826" s="14">
        <f t="shared" ref="O826:O830" si="351">F826*17</f>
        <v>0</v>
      </c>
      <c r="P826" s="14">
        <f t="shared" ref="P826:P830" si="352">IF(G826&gt;17,F826*17,F826*G826)</f>
        <v>0</v>
      </c>
      <c r="Q826" s="14">
        <f t="shared" ref="Q826:Q830" si="353">IF(H826="",0,IF(H826&gt;3,20+((H826-3)*10),0))</f>
        <v>0</v>
      </c>
      <c r="R826" s="14">
        <f t="shared" ref="R826:R830" si="354">IF(I826="",0,15)</f>
        <v>15</v>
      </c>
      <c r="S826" s="14">
        <f t="shared" ref="S826:S830" si="355">IF(J826&lt;3,J826*5,10+(J826-2)*10)</f>
        <v>20</v>
      </c>
      <c r="T826" s="14">
        <f t="shared" ref="T826:T830" si="356">K826*10</f>
        <v>0</v>
      </c>
      <c r="U826" s="14">
        <f t="shared" ref="U826:U830" si="357">IF(L826&gt;69,17,IF(L826&gt;66,15,IF(L826&gt;59,12,IF(L826&gt;49,10,0))))</f>
        <v>0</v>
      </c>
      <c r="V826" s="15">
        <f t="shared" ref="V826:V830" si="358">IF(M826="",0,IF(M826&gt;50,20,10))</f>
        <v>10</v>
      </c>
      <c r="W826" s="35">
        <f t="shared" ref="W826:W830" si="359">SUM(N826:V826)</f>
        <v>198</v>
      </c>
    </row>
    <row r="827" spans="1:23">
      <c r="A827" s="25">
        <v>2</v>
      </c>
      <c r="B827" s="4" t="s">
        <v>453</v>
      </c>
      <c r="C827" s="4" t="s">
        <v>463</v>
      </c>
      <c r="D827" s="26" t="s">
        <v>380</v>
      </c>
      <c r="E827" s="14"/>
      <c r="F827" s="14"/>
      <c r="G827" s="14"/>
      <c r="H827" s="14">
        <v>5</v>
      </c>
      <c r="I827" s="14" t="s">
        <v>73</v>
      </c>
      <c r="J827" s="14">
        <v>3</v>
      </c>
      <c r="K827" s="14"/>
      <c r="L827" s="14"/>
      <c r="M827" s="30">
        <v>38</v>
      </c>
      <c r="N827" s="29">
        <f t="shared" si="350"/>
        <v>0</v>
      </c>
      <c r="O827" s="14">
        <f t="shared" si="351"/>
        <v>0</v>
      </c>
      <c r="P827" s="14">
        <f t="shared" si="352"/>
        <v>0</v>
      </c>
      <c r="Q827" s="14">
        <f t="shared" si="353"/>
        <v>40</v>
      </c>
      <c r="R827" s="14">
        <f t="shared" si="354"/>
        <v>15</v>
      </c>
      <c r="S827" s="14">
        <f t="shared" si="355"/>
        <v>20</v>
      </c>
      <c r="T827" s="14">
        <f t="shared" si="356"/>
        <v>0</v>
      </c>
      <c r="U827" s="14">
        <f t="shared" si="357"/>
        <v>0</v>
      </c>
      <c r="V827" s="15">
        <f t="shared" si="358"/>
        <v>10</v>
      </c>
      <c r="W827" s="35">
        <f t="shared" si="359"/>
        <v>85</v>
      </c>
    </row>
    <row r="828" spans="1:23" ht="15" customHeight="1">
      <c r="A828" s="23">
        <v>3</v>
      </c>
      <c r="B828" s="4" t="s">
        <v>651</v>
      </c>
      <c r="C828" s="4" t="s">
        <v>506</v>
      </c>
      <c r="D828" s="26" t="s">
        <v>358</v>
      </c>
      <c r="E828" s="49"/>
      <c r="F828" s="49"/>
      <c r="G828" s="49"/>
      <c r="H828" s="49">
        <v>4</v>
      </c>
      <c r="I828" s="49"/>
      <c r="J828" s="49">
        <v>4</v>
      </c>
      <c r="K828" s="49"/>
      <c r="L828" s="49"/>
      <c r="M828" s="50">
        <v>39</v>
      </c>
      <c r="N828" s="29">
        <f t="shared" si="350"/>
        <v>0</v>
      </c>
      <c r="O828" s="14">
        <f t="shared" si="351"/>
        <v>0</v>
      </c>
      <c r="P828" s="14">
        <f t="shared" si="352"/>
        <v>0</v>
      </c>
      <c r="Q828" s="14">
        <f t="shared" si="353"/>
        <v>30</v>
      </c>
      <c r="R828" s="14">
        <f t="shared" si="354"/>
        <v>0</v>
      </c>
      <c r="S828" s="14">
        <f t="shared" si="355"/>
        <v>30</v>
      </c>
      <c r="T828" s="14">
        <f t="shared" si="356"/>
        <v>0</v>
      </c>
      <c r="U828" s="14">
        <f t="shared" si="357"/>
        <v>0</v>
      </c>
      <c r="V828" s="15">
        <f t="shared" si="358"/>
        <v>10</v>
      </c>
      <c r="W828" s="35">
        <f t="shared" si="359"/>
        <v>70</v>
      </c>
    </row>
    <row r="829" spans="1:23">
      <c r="A829" s="23">
        <v>4</v>
      </c>
      <c r="B829" s="4" t="s">
        <v>517</v>
      </c>
      <c r="C829" s="4" t="s">
        <v>506</v>
      </c>
      <c r="D829" s="26" t="s">
        <v>87</v>
      </c>
      <c r="E829" s="14"/>
      <c r="F829" s="14"/>
      <c r="G829" s="14"/>
      <c r="H829" s="14"/>
      <c r="I829" s="14" t="s">
        <v>73</v>
      </c>
      <c r="J829" s="14">
        <v>3</v>
      </c>
      <c r="K829" s="14"/>
      <c r="L829" s="14"/>
      <c r="M829" s="30">
        <v>33</v>
      </c>
      <c r="N829" s="29">
        <f t="shared" si="350"/>
        <v>0</v>
      </c>
      <c r="O829" s="14">
        <f t="shared" si="351"/>
        <v>0</v>
      </c>
      <c r="P829" s="14">
        <f t="shared" si="352"/>
        <v>0</v>
      </c>
      <c r="Q829" s="14">
        <f t="shared" si="353"/>
        <v>0</v>
      </c>
      <c r="R829" s="14">
        <f t="shared" si="354"/>
        <v>15</v>
      </c>
      <c r="S829" s="14">
        <f t="shared" si="355"/>
        <v>20</v>
      </c>
      <c r="T829" s="14">
        <f t="shared" si="356"/>
        <v>0</v>
      </c>
      <c r="U829" s="14">
        <f t="shared" si="357"/>
        <v>0</v>
      </c>
      <c r="V829" s="15">
        <f t="shared" si="358"/>
        <v>10</v>
      </c>
      <c r="W829" s="35">
        <f t="shared" si="359"/>
        <v>45</v>
      </c>
    </row>
    <row r="830" spans="1:23">
      <c r="A830" s="25">
        <v>5</v>
      </c>
      <c r="B830" s="4" t="s">
        <v>642</v>
      </c>
      <c r="C830" s="4" t="s">
        <v>652</v>
      </c>
      <c r="D830" s="26" t="s">
        <v>366</v>
      </c>
      <c r="E830" s="14"/>
      <c r="F830" s="14"/>
      <c r="G830" s="14"/>
      <c r="H830" s="14"/>
      <c r="I830" s="14"/>
      <c r="J830" s="14"/>
      <c r="K830" s="14"/>
      <c r="L830" s="14">
        <v>82</v>
      </c>
      <c r="M830" s="30">
        <v>65</v>
      </c>
      <c r="N830" s="29">
        <f t="shared" si="350"/>
        <v>0</v>
      </c>
      <c r="O830" s="14">
        <f t="shared" si="351"/>
        <v>0</v>
      </c>
      <c r="P830" s="14">
        <f t="shared" si="352"/>
        <v>0</v>
      </c>
      <c r="Q830" s="14">
        <f t="shared" si="353"/>
        <v>0</v>
      </c>
      <c r="R830" s="14">
        <f t="shared" si="354"/>
        <v>0</v>
      </c>
      <c r="S830" s="14">
        <f t="shared" si="355"/>
        <v>0</v>
      </c>
      <c r="T830" s="14">
        <f t="shared" si="356"/>
        <v>0</v>
      </c>
      <c r="U830" s="14">
        <f t="shared" si="357"/>
        <v>17</v>
      </c>
      <c r="V830" s="15">
        <f t="shared" si="358"/>
        <v>20</v>
      </c>
      <c r="W830" s="35">
        <f t="shared" si="359"/>
        <v>37</v>
      </c>
    </row>
    <row r="832" spans="1:23">
      <c r="A832" s="39"/>
      <c r="B832" s="16" t="s">
        <v>336</v>
      </c>
      <c r="W832" s="41"/>
    </row>
    <row r="833" spans="18:18">
      <c r="R833" s="16" t="s">
        <v>335</v>
      </c>
    </row>
    <row r="835" spans="18:18" ht="14.25" customHeight="1">
      <c r="R835" s="16" t="s">
        <v>334</v>
      </c>
    </row>
    <row r="836" spans="18:18" hidden="1"/>
    <row r="869" spans="1:23" ht="15.75">
      <c r="A869" s="110"/>
      <c r="B869" s="13" t="s">
        <v>16</v>
      </c>
      <c r="C869" s="13"/>
      <c r="D869" s="113" t="s">
        <v>17</v>
      </c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5" t="s">
        <v>0</v>
      </c>
      <c r="T869" s="115"/>
      <c r="U869" s="115"/>
      <c r="V869" s="115"/>
      <c r="W869" s="115"/>
    </row>
    <row r="870" spans="1:23" ht="32.25" customHeight="1">
      <c r="A870" s="111"/>
      <c r="B870" s="116" t="s">
        <v>18</v>
      </c>
      <c r="C870" s="117"/>
      <c r="D870" s="118" t="s">
        <v>329</v>
      </c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20" t="s">
        <v>341</v>
      </c>
      <c r="T870" s="120"/>
      <c r="U870" s="120"/>
      <c r="V870" s="120"/>
      <c r="W870" s="120"/>
    </row>
    <row r="871" spans="1:23">
      <c r="A871" s="111"/>
      <c r="B871" s="116" t="s">
        <v>56</v>
      </c>
      <c r="C871" s="117"/>
      <c r="D871" s="121" t="s">
        <v>31</v>
      </c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5" t="s">
        <v>46</v>
      </c>
      <c r="T871" s="125"/>
      <c r="U871" s="125"/>
      <c r="V871" s="125"/>
      <c r="W871" s="125"/>
    </row>
    <row r="872" spans="1:23" ht="15.75" thickBot="1">
      <c r="A872" s="112"/>
      <c r="B872" s="126" t="s">
        <v>340</v>
      </c>
      <c r="C872" s="127"/>
      <c r="D872" s="123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8" t="s">
        <v>57</v>
      </c>
      <c r="T872" s="128"/>
      <c r="U872" s="128"/>
      <c r="V872" s="128"/>
      <c r="W872" s="128"/>
    </row>
    <row r="873" spans="1:23">
      <c r="A873" s="102" t="s">
        <v>1</v>
      </c>
      <c r="B873" s="104" t="s">
        <v>2</v>
      </c>
      <c r="C873" s="104" t="s">
        <v>3</v>
      </c>
      <c r="D873" s="107" t="s">
        <v>4</v>
      </c>
      <c r="E873" s="86" t="s">
        <v>6</v>
      </c>
      <c r="F873" s="87"/>
      <c r="G873" s="87"/>
      <c r="H873" s="87"/>
      <c r="I873" s="87"/>
      <c r="J873" s="87"/>
      <c r="K873" s="87"/>
      <c r="L873" s="87"/>
      <c r="M873" s="88"/>
      <c r="N873" s="89" t="s">
        <v>7</v>
      </c>
      <c r="O873" s="90"/>
      <c r="P873" s="90"/>
      <c r="Q873" s="90"/>
      <c r="R873" s="90"/>
      <c r="S873" s="90"/>
      <c r="T873" s="90"/>
      <c r="U873" s="90"/>
      <c r="V873" s="90"/>
      <c r="W873" s="91" t="s">
        <v>20</v>
      </c>
    </row>
    <row r="874" spans="1:23" ht="147">
      <c r="A874" s="102"/>
      <c r="B874" s="105"/>
      <c r="C874" s="105"/>
      <c r="D874" s="108"/>
      <c r="E874" s="1" t="s">
        <v>343</v>
      </c>
      <c r="F874" s="1" t="s">
        <v>344</v>
      </c>
      <c r="G874" s="1" t="s">
        <v>33</v>
      </c>
      <c r="H874" s="2" t="s">
        <v>21</v>
      </c>
      <c r="I874" s="2" t="s">
        <v>22</v>
      </c>
      <c r="J874" s="2" t="s">
        <v>23</v>
      </c>
      <c r="K874" s="2" t="s">
        <v>28</v>
      </c>
      <c r="L874" s="2" t="s">
        <v>29</v>
      </c>
      <c r="M874" s="31" t="s">
        <v>30</v>
      </c>
      <c r="N874" s="94" t="s">
        <v>39</v>
      </c>
      <c r="O874" s="96" t="s">
        <v>45</v>
      </c>
      <c r="P874" s="96" t="s">
        <v>40</v>
      </c>
      <c r="Q874" s="96" t="s">
        <v>8</v>
      </c>
      <c r="R874" s="96" t="s">
        <v>9</v>
      </c>
      <c r="S874" s="96" t="s">
        <v>10</v>
      </c>
      <c r="T874" s="98" t="s">
        <v>11</v>
      </c>
      <c r="U874" s="98" t="s">
        <v>25</v>
      </c>
      <c r="V874" s="100" t="s">
        <v>26</v>
      </c>
      <c r="W874" s="92"/>
    </row>
    <row r="875" spans="1:23" ht="15.75" thickBot="1">
      <c r="A875" s="103"/>
      <c r="B875" s="106"/>
      <c r="C875" s="106"/>
      <c r="D875" s="109"/>
      <c r="E875" s="21" t="s">
        <v>37</v>
      </c>
      <c r="F875" s="21" t="s">
        <v>38</v>
      </c>
      <c r="G875" s="21" t="s">
        <v>36</v>
      </c>
      <c r="H875" s="22" t="s">
        <v>12</v>
      </c>
      <c r="I875" s="22" t="s">
        <v>13</v>
      </c>
      <c r="J875" s="22" t="s">
        <v>14</v>
      </c>
      <c r="K875" s="22" t="s">
        <v>15</v>
      </c>
      <c r="L875" s="22" t="s">
        <v>24</v>
      </c>
      <c r="M875" s="32" t="s">
        <v>27</v>
      </c>
      <c r="N875" s="95"/>
      <c r="O875" s="97"/>
      <c r="P875" s="97"/>
      <c r="Q875" s="97"/>
      <c r="R875" s="97"/>
      <c r="S875" s="97"/>
      <c r="T875" s="99"/>
      <c r="U875" s="99"/>
      <c r="V875" s="101"/>
      <c r="W875" s="93"/>
    </row>
    <row r="876" spans="1:23">
      <c r="A876" s="23">
        <v>1</v>
      </c>
      <c r="B876" s="4" t="s">
        <v>459</v>
      </c>
      <c r="C876" s="4" t="s">
        <v>498</v>
      </c>
      <c r="D876" s="26" t="s">
        <v>377</v>
      </c>
      <c r="E876" s="14">
        <v>29</v>
      </c>
      <c r="F876" s="14">
        <v>78</v>
      </c>
      <c r="G876" s="14">
        <v>7</v>
      </c>
      <c r="H876" s="14"/>
      <c r="I876" s="14"/>
      <c r="J876" s="14"/>
      <c r="K876" s="14">
        <v>1</v>
      </c>
      <c r="L876" s="14"/>
      <c r="M876" s="30">
        <v>51</v>
      </c>
      <c r="N876" s="27">
        <f t="shared" ref="N876:N903" si="360">E876*17</f>
        <v>493</v>
      </c>
      <c r="O876" s="19">
        <f t="shared" ref="O876:O903" si="361">F876*17</f>
        <v>1326</v>
      </c>
      <c r="P876" s="19">
        <f t="shared" ref="P876:P903" si="362">IF(G876&gt;17,F876*17,F876*G876)</f>
        <v>546</v>
      </c>
      <c r="Q876" s="19">
        <f t="shared" ref="Q876:Q903" si="363">IF(H876="",0,IF(H876&gt;3,20+((H876-3)*10),0))</f>
        <v>0</v>
      </c>
      <c r="R876" s="19">
        <f t="shared" ref="R876:R903" si="364">IF(I876="",0,15)</f>
        <v>0</v>
      </c>
      <c r="S876" s="19">
        <f t="shared" ref="S876:S903" si="365">IF(J876&lt;3,J876*5,10+(J876-2)*10)</f>
        <v>0</v>
      </c>
      <c r="T876" s="19">
        <f t="shared" ref="T876:T903" si="366">K876*10</f>
        <v>10</v>
      </c>
      <c r="U876" s="19">
        <f t="shared" ref="U876:U903" si="367">IF(L876&gt;69,17,IF(L876&gt;66,15,IF(L876&gt;59,12,IF(L876&gt;49,10,0))))</f>
        <v>0</v>
      </c>
      <c r="V876" s="20">
        <f t="shared" ref="V876:V903" si="368">IF(M876="",0,IF(M876&gt;50,20,10))</f>
        <v>20</v>
      </c>
      <c r="W876" s="34">
        <f t="shared" ref="W876:W903" si="369">SUM(N876:V876)</f>
        <v>2395</v>
      </c>
    </row>
    <row r="877" spans="1:23">
      <c r="A877" s="25">
        <v>2</v>
      </c>
      <c r="B877" s="4" t="s">
        <v>473</v>
      </c>
      <c r="C877" s="4" t="s">
        <v>474</v>
      </c>
      <c r="D877" s="26" t="s">
        <v>104</v>
      </c>
      <c r="E877" s="14">
        <v>29</v>
      </c>
      <c r="F877" s="14">
        <v>68</v>
      </c>
      <c r="G877" s="14">
        <v>9</v>
      </c>
      <c r="H877" s="14"/>
      <c r="I877" s="14"/>
      <c r="J877" s="14"/>
      <c r="K877" s="14"/>
      <c r="L877" s="14"/>
      <c r="M877" s="30">
        <v>48</v>
      </c>
      <c r="N877" s="29">
        <f t="shared" si="360"/>
        <v>493</v>
      </c>
      <c r="O877" s="14">
        <f t="shared" si="361"/>
        <v>1156</v>
      </c>
      <c r="P877" s="14">
        <f t="shared" si="362"/>
        <v>612</v>
      </c>
      <c r="Q877" s="14">
        <f t="shared" si="363"/>
        <v>0</v>
      </c>
      <c r="R877" s="14">
        <f t="shared" si="364"/>
        <v>0</v>
      </c>
      <c r="S877" s="14">
        <f t="shared" si="365"/>
        <v>0</v>
      </c>
      <c r="T877" s="14">
        <f t="shared" si="366"/>
        <v>0</v>
      </c>
      <c r="U877" s="14">
        <f t="shared" si="367"/>
        <v>0</v>
      </c>
      <c r="V877" s="15">
        <f t="shared" si="368"/>
        <v>10</v>
      </c>
      <c r="W877" s="35">
        <f t="shared" si="369"/>
        <v>2271</v>
      </c>
    </row>
    <row r="878" spans="1:23">
      <c r="A878" s="23">
        <v>3</v>
      </c>
      <c r="B878" s="4" t="s">
        <v>461</v>
      </c>
      <c r="C878" s="4" t="s">
        <v>574</v>
      </c>
      <c r="D878" s="26" t="s">
        <v>356</v>
      </c>
      <c r="E878" s="14">
        <v>29</v>
      </c>
      <c r="F878" s="14">
        <v>58</v>
      </c>
      <c r="G878" s="14">
        <v>5</v>
      </c>
      <c r="H878" s="14"/>
      <c r="I878" s="14"/>
      <c r="J878" s="14"/>
      <c r="K878" s="14">
        <v>2</v>
      </c>
      <c r="L878" s="14"/>
      <c r="M878" s="30">
        <v>51</v>
      </c>
      <c r="N878" s="29">
        <f t="shared" si="360"/>
        <v>493</v>
      </c>
      <c r="O878" s="14">
        <f t="shared" si="361"/>
        <v>986</v>
      </c>
      <c r="P878" s="14">
        <f t="shared" si="362"/>
        <v>290</v>
      </c>
      <c r="Q878" s="14">
        <f t="shared" si="363"/>
        <v>0</v>
      </c>
      <c r="R878" s="14">
        <f t="shared" si="364"/>
        <v>0</v>
      </c>
      <c r="S878" s="14">
        <f t="shared" si="365"/>
        <v>0</v>
      </c>
      <c r="T878" s="14">
        <f t="shared" si="366"/>
        <v>20</v>
      </c>
      <c r="U878" s="14">
        <f t="shared" si="367"/>
        <v>0</v>
      </c>
      <c r="V878" s="15">
        <f t="shared" si="368"/>
        <v>20</v>
      </c>
      <c r="W878" s="35">
        <f t="shared" si="369"/>
        <v>1809</v>
      </c>
    </row>
    <row r="879" spans="1:23">
      <c r="A879" s="23">
        <v>4</v>
      </c>
      <c r="B879" s="4" t="s">
        <v>493</v>
      </c>
      <c r="C879" s="4" t="s">
        <v>443</v>
      </c>
      <c r="D879" s="26" t="s">
        <v>423</v>
      </c>
      <c r="E879" s="14">
        <v>29</v>
      </c>
      <c r="F879" s="14">
        <v>30</v>
      </c>
      <c r="G879" s="14">
        <v>5</v>
      </c>
      <c r="H879" s="14"/>
      <c r="I879" s="14"/>
      <c r="J879" s="14">
        <v>2</v>
      </c>
      <c r="K879" s="14"/>
      <c r="L879" s="14"/>
      <c r="M879" s="30">
        <v>38</v>
      </c>
      <c r="N879" s="29">
        <f t="shared" si="360"/>
        <v>493</v>
      </c>
      <c r="O879" s="14">
        <f t="shared" si="361"/>
        <v>510</v>
      </c>
      <c r="P879" s="14">
        <f t="shared" si="362"/>
        <v>150</v>
      </c>
      <c r="Q879" s="14">
        <f t="shared" si="363"/>
        <v>0</v>
      </c>
      <c r="R879" s="14">
        <f t="shared" si="364"/>
        <v>0</v>
      </c>
      <c r="S879" s="14">
        <f t="shared" si="365"/>
        <v>10</v>
      </c>
      <c r="T879" s="14">
        <f t="shared" si="366"/>
        <v>0</v>
      </c>
      <c r="U879" s="14">
        <f t="shared" si="367"/>
        <v>0</v>
      </c>
      <c r="V879" s="15">
        <f t="shared" si="368"/>
        <v>10</v>
      </c>
      <c r="W879" s="35">
        <f t="shared" si="369"/>
        <v>1173</v>
      </c>
    </row>
    <row r="880" spans="1:23">
      <c r="A880" s="25">
        <v>5</v>
      </c>
      <c r="B880" s="4" t="s">
        <v>666</v>
      </c>
      <c r="C880" s="4" t="s">
        <v>668</v>
      </c>
      <c r="D880" s="26" t="s">
        <v>432</v>
      </c>
      <c r="E880" s="49">
        <v>23</v>
      </c>
      <c r="F880" s="49">
        <v>10</v>
      </c>
      <c r="G880" s="49">
        <v>15</v>
      </c>
      <c r="H880" s="49"/>
      <c r="I880" s="49"/>
      <c r="J880" s="49"/>
      <c r="K880" s="49"/>
      <c r="L880" s="49"/>
      <c r="M880" s="50">
        <v>50</v>
      </c>
      <c r="N880" s="29">
        <f t="shared" si="360"/>
        <v>391</v>
      </c>
      <c r="O880" s="14">
        <f t="shared" si="361"/>
        <v>170</v>
      </c>
      <c r="P880" s="14">
        <f t="shared" si="362"/>
        <v>150</v>
      </c>
      <c r="Q880" s="14">
        <f t="shared" si="363"/>
        <v>0</v>
      </c>
      <c r="R880" s="14">
        <f t="shared" si="364"/>
        <v>0</v>
      </c>
      <c r="S880" s="14">
        <f t="shared" si="365"/>
        <v>0</v>
      </c>
      <c r="T880" s="14">
        <f t="shared" si="366"/>
        <v>0</v>
      </c>
      <c r="U880" s="14">
        <f t="shared" si="367"/>
        <v>0</v>
      </c>
      <c r="V880" s="15">
        <f t="shared" si="368"/>
        <v>10</v>
      </c>
      <c r="W880" s="35">
        <f t="shared" si="369"/>
        <v>721</v>
      </c>
    </row>
    <row r="881" spans="1:23">
      <c r="A881" s="23">
        <v>6</v>
      </c>
      <c r="B881" s="4" t="s">
        <v>512</v>
      </c>
      <c r="C881" s="4" t="s">
        <v>576</v>
      </c>
      <c r="D881" s="26" t="s">
        <v>277</v>
      </c>
      <c r="E881" s="14">
        <v>29</v>
      </c>
      <c r="F881" s="14"/>
      <c r="G881" s="14"/>
      <c r="H881" s="14">
        <v>5</v>
      </c>
      <c r="I881" s="14"/>
      <c r="J881" s="14">
        <v>5</v>
      </c>
      <c r="K881" s="14"/>
      <c r="L881" s="14"/>
      <c r="M881" s="30">
        <v>38</v>
      </c>
      <c r="N881" s="29">
        <f t="shared" si="360"/>
        <v>493</v>
      </c>
      <c r="O881" s="14">
        <f t="shared" si="361"/>
        <v>0</v>
      </c>
      <c r="P881" s="14">
        <f t="shared" si="362"/>
        <v>0</v>
      </c>
      <c r="Q881" s="14">
        <f t="shared" si="363"/>
        <v>40</v>
      </c>
      <c r="R881" s="14">
        <f t="shared" si="364"/>
        <v>0</v>
      </c>
      <c r="S881" s="14">
        <f t="shared" si="365"/>
        <v>40</v>
      </c>
      <c r="T881" s="14">
        <f t="shared" si="366"/>
        <v>0</v>
      </c>
      <c r="U881" s="14">
        <f t="shared" si="367"/>
        <v>0</v>
      </c>
      <c r="V881" s="15">
        <f t="shared" si="368"/>
        <v>10</v>
      </c>
      <c r="W881" s="35">
        <f t="shared" si="369"/>
        <v>583</v>
      </c>
    </row>
    <row r="882" spans="1:23">
      <c r="A882" s="23">
        <v>7</v>
      </c>
      <c r="B882" s="4" t="s">
        <v>667</v>
      </c>
      <c r="C882" s="4" t="s">
        <v>462</v>
      </c>
      <c r="D882" s="26" t="s">
        <v>149</v>
      </c>
      <c r="E882" s="14">
        <v>23</v>
      </c>
      <c r="F882" s="14"/>
      <c r="G882" s="14"/>
      <c r="H882" s="14"/>
      <c r="I882" s="14"/>
      <c r="J882" s="14"/>
      <c r="K882" s="14">
        <v>1</v>
      </c>
      <c r="L882" s="14">
        <v>67</v>
      </c>
      <c r="M882" s="30">
        <v>40</v>
      </c>
      <c r="N882" s="29">
        <f t="shared" si="360"/>
        <v>391</v>
      </c>
      <c r="O882" s="14">
        <f t="shared" si="361"/>
        <v>0</v>
      </c>
      <c r="P882" s="14">
        <f t="shared" si="362"/>
        <v>0</v>
      </c>
      <c r="Q882" s="14">
        <f t="shared" si="363"/>
        <v>0</v>
      </c>
      <c r="R882" s="14">
        <f t="shared" si="364"/>
        <v>0</v>
      </c>
      <c r="S882" s="14">
        <f t="shared" si="365"/>
        <v>0</v>
      </c>
      <c r="T882" s="14">
        <f t="shared" si="366"/>
        <v>10</v>
      </c>
      <c r="U882" s="14">
        <f t="shared" si="367"/>
        <v>15</v>
      </c>
      <c r="V882" s="15">
        <f t="shared" si="368"/>
        <v>10</v>
      </c>
      <c r="W882" s="35">
        <f t="shared" si="369"/>
        <v>426</v>
      </c>
    </row>
    <row r="883" spans="1:23">
      <c r="A883" s="25">
        <v>8</v>
      </c>
      <c r="B883" s="4" t="s">
        <v>669</v>
      </c>
      <c r="C883" s="4" t="s">
        <v>580</v>
      </c>
      <c r="D883" s="26" t="s">
        <v>87</v>
      </c>
      <c r="E883" s="14">
        <v>19</v>
      </c>
      <c r="F883" s="14"/>
      <c r="G883" s="14"/>
      <c r="H883" s="14">
        <v>4</v>
      </c>
      <c r="I883" s="14"/>
      <c r="J883" s="14">
        <v>2</v>
      </c>
      <c r="K883" s="14"/>
      <c r="L883" s="14"/>
      <c r="M883" s="30">
        <v>37</v>
      </c>
      <c r="N883" s="29">
        <f t="shared" si="360"/>
        <v>323</v>
      </c>
      <c r="O883" s="14">
        <f t="shared" si="361"/>
        <v>0</v>
      </c>
      <c r="P883" s="14">
        <f t="shared" si="362"/>
        <v>0</v>
      </c>
      <c r="Q883" s="14">
        <f t="shared" si="363"/>
        <v>30</v>
      </c>
      <c r="R883" s="14">
        <f t="shared" si="364"/>
        <v>0</v>
      </c>
      <c r="S883" s="14">
        <f t="shared" si="365"/>
        <v>10</v>
      </c>
      <c r="T883" s="14">
        <f t="shared" si="366"/>
        <v>0</v>
      </c>
      <c r="U883" s="14">
        <f t="shared" si="367"/>
        <v>0</v>
      </c>
      <c r="V883" s="15">
        <f t="shared" si="368"/>
        <v>10</v>
      </c>
      <c r="W883" s="35">
        <f t="shared" si="369"/>
        <v>373</v>
      </c>
    </row>
    <row r="884" spans="1:23">
      <c r="A884" s="23">
        <v>9</v>
      </c>
      <c r="B884" s="4" t="s">
        <v>499</v>
      </c>
      <c r="C884" s="4" t="s">
        <v>451</v>
      </c>
      <c r="D884" s="26" t="s">
        <v>371</v>
      </c>
      <c r="E884" s="14">
        <v>19</v>
      </c>
      <c r="F884" s="14"/>
      <c r="G884" s="14"/>
      <c r="H884" s="14">
        <v>4</v>
      </c>
      <c r="I884" s="14"/>
      <c r="J884" s="14"/>
      <c r="K884" s="14">
        <v>1</v>
      </c>
      <c r="L884" s="14"/>
      <c r="M884" s="30">
        <v>46</v>
      </c>
      <c r="N884" s="29">
        <f t="shared" si="360"/>
        <v>323</v>
      </c>
      <c r="O884" s="14">
        <f t="shared" si="361"/>
        <v>0</v>
      </c>
      <c r="P884" s="14">
        <f t="shared" si="362"/>
        <v>0</v>
      </c>
      <c r="Q884" s="14">
        <f t="shared" si="363"/>
        <v>30</v>
      </c>
      <c r="R884" s="14">
        <f t="shared" si="364"/>
        <v>0</v>
      </c>
      <c r="S884" s="14">
        <f t="shared" si="365"/>
        <v>0</v>
      </c>
      <c r="T884" s="14">
        <f t="shared" si="366"/>
        <v>10</v>
      </c>
      <c r="U884" s="14">
        <f t="shared" si="367"/>
        <v>0</v>
      </c>
      <c r="V884" s="15">
        <f t="shared" si="368"/>
        <v>10</v>
      </c>
      <c r="W884" s="35">
        <f t="shared" si="369"/>
        <v>373</v>
      </c>
    </row>
    <row r="885" spans="1:23">
      <c r="A885" s="23">
        <v>10</v>
      </c>
      <c r="B885" s="4" t="s">
        <v>544</v>
      </c>
      <c r="C885" s="4" t="s">
        <v>545</v>
      </c>
      <c r="D885" s="26" t="s">
        <v>137</v>
      </c>
      <c r="E885" s="14">
        <v>19</v>
      </c>
      <c r="F885" s="14"/>
      <c r="G885" s="14"/>
      <c r="H885" s="14"/>
      <c r="I885" s="14" t="s">
        <v>73</v>
      </c>
      <c r="J885" s="14">
        <v>3</v>
      </c>
      <c r="K885" s="14"/>
      <c r="L885" s="14"/>
      <c r="M885" s="30">
        <v>29</v>
      </c>
      <c r="N885" s="29">
        <f t="shared" si="360"/>
        <v>323</v>
      </c>
      <c r="O885" s="14">
        <f t="shared" si="361"/>
        <v>0</v>
      </c>
      <c r="P885" s="14">
        <f t="shared" si="362"/>
        <v>0</v>
      </c>
      <c r="Q885" s="14">
        <f t="shared" si="363"/>
        <v>0</v>
      </c>
      <c r="R885" s="14">
        <f t="shared" si="364"/>
        <v>15</v>
      </c>
      <c r="S885" s="14">
        <f t="shared" si="365"/>
        <v>20</v>
      </c>
      <c r="T885" s="14">
        <f t="shared" si="366"/>
        <v>0</v>
      </c>
      <c r="U885" s="14">
        <f t="shared" si="367"/>
        <v>0</v>
      </c>
      <c r="V885" s="15">
        <f t="shared" si="368"/>
        <v>10</v>
      </c>
      <c r="W885" s="35">
        <f t="shared" si="369"/>
        <v>368</v>
      </c>
    </row>
    <row r="886" spans="1:23">
      <c r="A886" s="25">
        <v>11</v>
      </c>
      <c r="B886" s="4" t="s">
        <v>610</v>
      </c>
      <c r="C886" s="4" t="s">
        <v>513</v>
      </c>
      <c r="D886" s="26" t="s">
        <v>137</v>
      </c>
      <c r="E886" s="14">
        <v>19</v>
      </c>
      <c r="F886" s="14"/>
      <c r="G886" s="14"/>
      <c r="H886" s="14"/>
      <c r="I886" s="14" t="s">
        <v>73</v>
      </c>
      <c r="J886" s="14">
        <v>3</v>
      </c>
      <c r="K886" s="14"/>
      <c r="L886" s="14"/>
      <c r="M886" s="30">
        <v>39</v>
      </c>
      <c r="N886" s="29">
        <f t="shared" si="360"/>
        <v>323</v>
      </c>
      <c r="O886" s="14">
        <f t="shared" si="361"/>
        <v>0</v>
      </c>
      <c r="P886" s="14">
        <f t="shared" si="362"/>
        <v>0</v>
      </c>
      <c r="Q886" s="14">
        <f t="shared" si="363"/>
        <v>0</v>
      </c>
      <c r="R886" s="14">
        <f t="shared" si="364"/>
        <v>15</v>
      </c>
      <c r="S886" s="14">
        <f t="shared" si="365"/>
        <v>20</v>
      </c>
      <c r="T886" s="14">
        <f t="shared" si="366"/>
        <v>0</v>
      </c>
      <c r="U886" s="14">
        <f t="shared" si="367"/>
        <v>0</v>
      </c>
      <c r="V886" s="15">
        <f t="shared" si="368"/>
        <v>10</v>
      </c>
      <c r="W886" s="35">
        <f t="shared" si="369"/>
        <v>368</v>
      </c>
    </row>
    <row r="887" spans="1:23" ht="15" customHeight="1">
      <c r="A887" s="23">
        <v>12</v>
      </c>
      <c r="B887" s="4" t="s">
        <v>499</v>
      </c>
      <c r="C887" s="4" t="s">
        <v>443</v>
      </c>
      <c r="D887" s="26" t="s">
        <v>370</v>
      </c>
      <c r="E887" s="14">
        <v>19</v>
      </c>
      <c r="F887" s="14"/>
      <c r="G887" s="14"/>
      <c r="H887" s="14"/>
      <c r="I887" s="14" t="s">
        <v>73</v>
      </c>
      <c r="J887" s="14">
        <v>3</v>
      </c>
      <c r="K887" s="14"/>
      <c r="L887" s="14"/>
      <c r="M887" s="30">
        <v>35</v>
      </c>
      <c r="N887" s="29">
        <f t="shared" si="360"/>
        <v>323</v>
      </c>
      <c r="O887" s="14">
        <f t="shared" si="361"/>
        <v>0</v>
      </c>
      <c r="P887" s="14">
        <f t="shared" si="362"/>
        <v>0</v>
      </c>
      <c r="Q887" s="14">
        <f t="shared" si="363"/>
        <v>0</v>
      </c>
      <c r="R887" s="14">
        <f t="shared" si="364"/>
        <v>15</v>
      </c>
      <c r="S887" s="14">
        <f t="shared" si="365"/>
        <v>20</v>
      </c>
      <c r="T887" s="14">
        <f t="shared" si="366"/>
        <v>0</v>
      </c>
      <c r="U887" s="14">
        <f t="shared" si="367"/>
        <v>0</v>
      </c>
      <c r="V887" s="15">
        <f t="shared" si="368"/>
        <v>10</v>
      </c>
      <c r="W887" s="35">
        <f t="shared" si="369"/>
        <v>368</v>
      </c>
    </row>
    <row r="888" spans="1:23">
      <c r="A888" s="23">
        <v>13</v>
      </c>
      <c r="B888" s="4" t="s">
        <v>457</v>
      </c>
      <c r="C888" s="4" t="s">
        <v>443</v>
      </c>
      <c r="D888" s="26" t="s">
        <v>425</v>
      </c>
      <c r="E888" s="14">
        <v>19</v>
      </c>
      <c r="F888" s="14"/>
      <c r="G888" s="14"/>
      <c r="H888" s="14"/>
      <c r="I888" s="14" t="s">
        <v>73</v>
      </c>
      <c r="J888" s="14">
        <v>3</v>
      </c>
      <c r="K888" s="14"/>
      <c r="L888" s="14"/>
      <c r="M888" s="30">
        <v>39</v>
      </c>
      <c r="N888" s="29">
        <f t="shared" si="360"/>
        <v>323</v>
      </c>
      <c r="O888" s="14">
        <f t="shared" si="361"/>
        <v>0</v>
      </c>
      <c r="P888" s="14">
        <f t="shared" si="362"/>
        <v>0</v>
      </c>
      <c r="Q888" s="14">
        <f t="shared" si="363"/>
        <v>0</v>
      </c>
      <c r="R888" s="14">
        <f t="shared" si="364"/>
        <v>15</v>
      </c>
      <c r="S888" s="14">
        <f t="shared" si="365"/>
        <v>20</v>
      </c>
      <c r="T888" s="14">
        <f t="shared" si="366"/>
        <v>0</v>
      </c>
      <c r="U888" s="14">
        <f t="shared" si="367"/>
        <v>0</v>
      </c>
      <c r="V888" s="15">
        <f t="shared" si="368"/>
        <v>10</v>
      </c>
      <c r="W888" s="35">
        <f t="shared" si="369"/>
        <v>368</v>
      </c>
    </row>
    <row r="889" spans="1:23">
      <c r="A889" s="25">
        <v>14</v>
      </c>
      <c r="B889" s="4" t="s">
        <v>617</v>
      </c>
      <c r="C889" s="4" t="s">
        <v>585</v>
      </c>
      <c r="D889" s="26" t="s">
        <v>356</v>
      </c>
      <c r="E889" s="14">
        <v>19</v>
      </c>
      <c r="F889" s="14"/>
      <c r="G889" s="14"/>
      <c r="H889" s="14"/>
      <c r="I889" s="14" t="s">
        <v>73</v>
      </c>
      <c r="J889" s="14">
        <v>3</v>
      </c>
      <c r="K889" s="14"/>
      <c r="L889" s="14"/>
      <c r="M889" s="30">
        <v>40</v>
      </c>
      <c r="N889" s="29">
        <f t="shared" si="360"/>
        <v>323</v>
      </c>
      <c r="O889" s="14">
        <f t="shared" si="361"/>
        <v>0</v>
      </c>
      <c r="P889" s="14">
        <f t="shared" si="362"/>
        <v>0</v>
      </c>
      <c r="Q889" s="14">
        <f t="shared" si="363"/>
        <v>0</v>
      </c>
      <c r="R889" s="14">
        <f t="shared" si="364"/>
        <v>15</v>
      </c>
      <c r="S889" s="14">
        <f t="shared" si="365"/>
        <v>20</v>
      </c>
      <c r="T889" s="14">
        <f t="shared" si="366"/>
        <v>0</v>
      </c>
      <c r="U889" s="14">
        <f t="shared" si="367"/>
        <v>0</v>
      </c>
      <c r="V889" s="15">
        <f t="shared" si="368"/>
        <v>10</v>
      </c>
      <c r="W889" s="35">
        <f t="shared" si="369"/>
        <v>368</v>
      </c>
    </row>
    <row r="890" spans="1:23">
      <c r="A890" s="23">
        <v>15</v>
      </c>
      <c r="B890" s="4" t="s">
        <v>670</v>
      </c>
      <c r="C890" s="4" t="s">
        <v>498</v>
      </c>
      <c r="D890" s="26" t="s">
        <v>433</v>
      </c>
      <c r="E890" s="14">
        <v>19</v>
      </c>
      <c r="F890" s="14"/>
      <c r="G890" s="14"/>
      <c r="H890" s="14"/>
      <c r="I890" s="14" t="s">
        <v>73</v>
      </c>
      <c r="J890" s="14"/>
      <c r="K890" s="14">
        <v>2</v>
      </c>
      <c r="L890" s="14"/>
      <c r="M890" s="30">
        <v>47</v>
      </c>
      <c r="N890" s="29">
        <f t="shared" si="360"/>
        <v>323</v>
      </c>
      <c r="O890" s="14">
        <f t="shared" si="361"/>
        <v>0</v>
      </c>
      <c r="P890" s="14">
        <f t="shared" si="362"/>
        <v>0</v>
      </c>
      <c r="Q890" s="14">
        <f t="shared" si="363"/>
        <v>0</v>
      </c>
      <c r="R890" s="14">
        <f t="shared" si="364"/>
        <v>15</v>
      </c>
      <c r="S890" s="14">
        <f t="shared" si="365"/>
        <v>0</v>
      </c>
      <c r="T890" s="14">
        <f t="shared" si="366"/>
        <v>20</v>
      </c>
      <c r="U890" s="14">
        <f t="shared" si="367"/>
        <v>0</v>
      </c>
      <c r="V890" s="15">
        <f t="shared" si="368"/>
        <v>10</v>
      </c>
      <c r="W890" s="35">
        <f t="shared" si="369"/>
        <v>368</v>
      </c>
    </row>
    <row r="891" spans="1:23">
      <c r="A891" s="23">
        <v>16</v>
      </c>
      <c r="B891" s="4" t="s">
        <v>672</v>
      </c>
      <c r="C891" s="4" t="s">
        <v>671</v>
      </c>
      <c r="D891" s="26" t="s">
        <v>149</v>
      </c>
      <c r="E891" s="14">
        <v>19</v>
      </c>
      <c r="F891" s="14"/>
      <c r="G891" s="14"/>
      <c r="H891" s="14"/>
      <c r="I891" s="14"/>
      <c r="J891" s="14"/>
      <c r="K891" s="14">
        <v>2</v>
      </c>
      <c r="L891" s="14"/>
      <c r="M891" s="30">
        <v>33</v>
      </c>
      <c r="N891" s="29">
        <f t="shared" si="360"/>
        <v>323</v>
      </c>
      <c r="O891" s="14">
        <f t="shared" si="361"/>
        <v>0</v>
      </c>
      <c r="P891" s="14">
        <f t="shared" si="362"/>
        <v>0</v>
      </c>
      <c r="Q891" s="14">
        <f t="shared" si="363"/>
        <v>0</v>
      </c>
      <c r="R891" s="14">
        <f t="shared" si="364"/>
        <v>0</v>
      </c>
      <c r="S891" s="14">
        <f t="shared" si="365"/>
        <v>0</v>
      </c>
      <c r="T891" s="14">
        <f t="shared" si="366"/>
        <v>20</v>
      </c>
      <c r="U891" s="14">
        <f t="shared" si="367"/>
        <v>0</v>
      </c>
      <c r="V891" s="15">
        <f t="shared" si="368"/>
        <v>10</v>
      </c>
      <c r="W891" s="35">
        <f t="shared" si="369"/>
        <v>353</v>
      </c>
    </row>
    <row r="892" spans="1:23">
      <c r="A892" s="25">
        <v>17</v>
      </c>
      <c r="B892" s="4" t="s">
        <v>512</v>
      </c>
      <c r="C892" s="4" t="s">
        <v>470</v>
      </c>
      <c r="D892" s="26" t="s">
        <v>277</v>
      </c>
      <c r="E892" s="14"/>
      <c r="F892" s="14"/>
      <c r="G892" s="14"/>
      <c r="H892" s="14">
        <v>5</v>
      </c>
      <c r="I892" s="14"/>
      <c r="J892" s="14">
        <v>5</v>
      </c>
      <c r="K892" s="14"/>
      <c r="L892" s="14"/>
      <c r="M892" s="30">
        <v>36</v>
      </c>
      <c r="N892" s="29">
        <f t="shared" si="360"/>
        <v>0</v>
      </c>
      <c r="O892" s="14">
        <f t="shared" si="361"/>
        <v>0</v>
      </c>
      <c r="P892" s="14">
        <f t="shared" si="362"/>
        <v>0</v>
      </c>
      <c r="Q892" s="14">
        <f t="shared" si="363"/>
        <v>40</v>
      </c>
      <c r="R892" s="14">
        <f t="shared" si="364"/>
        <v>0</v>
      </c>
      <c r="S892" s="14">
        <f t="shared" si="365"/>
        <v>40</v>
      </c>
      <c r="T892" s="14">
        <f t="shared" si="366"/>
        <v>0</v>
      </c>
      <c r="U892" s="14">
        <f t="shared" si="367"/>
        <v>0</v>
      </c>
      <c r="V892" s="15">
        <f t="shared" si="368"/>
        <v>10</v>
      </c>
      <c r="W892" s="35">
        <f t="shared" si="369"/>
        <v>90</v>
      </c>
    </row>
    <row r="893" spans="1:23">
      <c r="A893" s="23">
        <v>18</v>
      </c>
      <c r="B893" s="4" t="s">
        <v>512</v>
      </c>
      <c r="C893" s="4" t="s">
        <v>549</v>
      </c>
      <c r="D893" s="26" t="s">
        <v>71</v>
      </c>
      <c r="E893" s="49"/>
      <c r="F893" s="14"/>
      <c r="G893" s="14"/>
      <c r="H893" s="14"/>
      <c r="I893" s="14" t="s">
        <v>73</v>
      </c>
      <c r="J893" s="14">
        <v>3</v>
      </c>
      <c r="K893" s="14"/>
      <c r="L893" s="14">
        <v>67</v>
      </c>
      <c r="M893" s="30">
        <v>45</v>
      </c>
      <c r="N893" s="29">
        <f t="shared" si="360"/>
        <v>0</v>
      </c>
      <c r="O893" s="14">
        <f t="shared" si="361"/>
        <v>0</v>
      </c>
      <c r="P893" s="14">
        <f t="shared" si="362"/>
        <v>0</v>
      </c>
      <c r="Q893" s="14">
        <f t="shared" si="363"/>
        <v>0</v>
      </c>
      <c r="R893" s="14">
        <f t="shared" si="364"/>
        <v>15</v>
      </c>
      <c r="S893" s="14">
        <f t="shared" si="365"/>
        <v>20</v>
      </c>
      <c r="T893" s="14">
        <f t="shared" si="366"/>
        <v>0</v>
      </c>
      <c r="U893" s="14">
        <f t="shared" si="367"/>
        <v>15</v>
      </c>
      <c r="V893" s="15">
        <f t="shared" si="368"/>
        <v>10</v>
      </c>
      <c r="W893" s="35">
        <f t="shared" si="369"/>
        <v>60</v>
      </c>
    </row>
    <row r="894" spans="1:23">
      <c r="A894" s="23">
        <v>19</v>
      </c>
      <c r="B894" s="4" t="s">
        <v>570</v>
      </c>
      <c r="C894" s="4" t="s">
        <v>571</v>
      </c>
      <c r="D894" s="26" t="s">
        <v>137</v>
      </c>
      <c r="E894" s="14"/>
      <c r="F894" s="14"/>
      <c r="G894" s="14"/>
      <c r="H894" s="14"/>
      <c r="I894" s="14" t="s">
        <v>73</v>
      </c>
      <c r="J894" s="14">
        <v>3</v>
      </c>
      <c r="K894" s="14"/>
      <c r="L894" s="14"/>
      <c r="M894" s="30">
        <v>39</v>
      </c>
      <c r="N894" s="29">
        <f t="shared" si="360"/>
        <v>0</v>
      </c>
      <c r="O894" s="14">
        <f t="shared" si="361"/>
        <v>0</v>
      </c>
      <c r="P894" s="14">
        <f t="shared" si="362"/>
        <v>0</v>
      </c>
      <c r="Q894" s="14">
        <f t="shared" si="363"/>
        <v>0</v>
      </c>
      <c r="R894" s="14">
        <f t="shared" si="364"/>
        <v>15</v>
      </c>
      <c r="S894" s="14">
        <f t="shared" si="365"/>
        <v>20</v>
      </c>
      <c r="T894" s="14">
        <f t="shared" si="366"/>
        <v>0</v>
      </c>
      <c r="U894" s="14">
        <f t="shared" si="367"/>
        <v>0</v>
      </c>
      <c r="V894" s="15">
        <f t="shared" si="368"/>
        <v>10</v>
      </c>
      <c r="W894" s="35">
        <f t="shared" si="369"/>
        <v>45</v>
      </c>
    </row>
    <row r="895" spans="1:23">
      <c r="A895" s="25">
        <v>20</v>
      </c>
      <c r="B895" s="4" t="s">
        <v>473</v>
      </c>
      <c r="C895" s="4" t="s">
        <v>527</v>
      </c>
      <c r="D895" s="26" t="s">
        <v>377</v>
      </c>
      <c r="E895" s="14"/>
      <c r="F895" s="14"/>
      <c r="G895" s="14"/>
      <c r="H895" s="14"/>
      <c r="I895" s="14" t="s">
        <v>73</v>
      </c>
      <c r="J895" s="14">
        <v>3</v>
      </c>
      <c r="K895" s="14"/>
      <c r="L895" s="14"/>
      <c r="M895" s="30">
        <v>33</v>
      </c>
      <c r="N895" s="29">
        <f t="shared" si="360"/>
        <v>0</v>
      </c>
      <c r="O895" s="14">
        <f t="shared" si="361"/>
        <v>0</v>
      </c>
      <c r="P895" s="14">
        <f t="shared" si="362"/>
        <v>0</v>
      </c>
      <c r="Q895" s="14">
        <f t="shared" si="363"/>
        <v>0</v>
      </c>
      <c r="R895" s="14">
        <f t="shared" si="364"/>
        <v>15</v>
      </c>
      <c r="S895" s="14">
        <f t="shared" si="365"/>
        <v>20</v>
      </c>
      <c r="T895" s="14">
        <f t="shared" si="366"/>
        <v>0</v>
      </c>
      <c r="U895" s="14">
        <f t="shared" si="367"/>
        <v>0</v>
      </c>
      <c r="V895" s="15">
        <f t="shared" si="368"/>
        <v>10</v>
      </c>
      <c r="W895" s="35">
        <f t="shared" si="369"/>
        <v>45</v>
      </c>
    </row>
    <row r="896" spans="1:23">
      <c r="A896" s="23">
        <v>21</v>
      </c>
      <c r="B896" s="4" t="s">
        <v>506</v>
      </c>
      <c r="C896" s="4" t="s">
        <v>527</v>
      </c>
      <c r="D896" s="26" t="s">
        <v>431</v>
      </c>
      <c r="E896" s="14"/>
      <c r="F896" s="14"/>
      <c r="G896" s="14"/>
      <c r="H896" s="14"/>
      <c r="I896" s="14" t="s">
        <v>73</v>
      </c>
      <c r="J896" s="14">
        <v>3</v>
      </c>
      <c r="K896" s="14"/>
      <c r="L896" s="14"/>
      <c r="M896" s="30">
        <v>34</v>
      </c>
      <c r="N896" s="29">
        <f t="shared" si="360"/>
        <v>0</v>
      </c>
      <c r="O896" s="14">
        <f t="shared" si="361"/>
        <v>0</v>
      </c>
      <c r="P896" s="14">
        <f t="shared" si="362"/>
        <v>0</v>
      </c>
      <c r="Q896" s="14">
        <f t="shared" si="363"/>
        <v>0</v>
      </c>
      <c r="R896" s="14">
        <f t="shared" si="364"/>
        <v>15</v>
      </c>
      <c r="S896" s="14">
        <f t="shared" si="365"/>
        <v>20</v>
      </c>
      <c r="T896" s="14">
        <f t="shared" si="366"/>
        <v>0</v>
      </c>
      <c r="U896" s="14">
        <f t="shared" si="367"/>
        <v>0</v>
      </c>
      <c r="V896" s="15">
        <f t="shared" si="368"/>
        <v>10</v>
      </c>
      <c r="W896" s="35">
        <f t="shared" si="369"/>
        <v>45</v>
      </c>
    </row>
    <row r="897" spans="1:23">
      <c r="A897" s="23">
        <v>22</v>
      </c>
      <c r="B897" s="4" t="s">
        <v>582</v>
      </c>
      <c r="C897" s="4" t="s">
        <v>470</v>
      </c>
      <c r="D897" s="26" t="s">
        <v>392</v>
      </c>
      <c r="E897" s="14"/>
      <c r="F897" s="14"/>
      <c r="G897" s="14"/>
      <c r="H897" s="14"/>
      <c r="I897" s="14" t="s">
        <v>73</v>
      </c>
      <c r="J897" s="14">
        <v>2</v>
      </c>
      <c r="K897" s="14"/>
      <c r="L897" s="14"/>
      <c r="M897" s="30">
        <v>49</v>
      </c>
      <c r="N897" s="29">
        <f t="shared" si="360"/>
        <v>0</v>
      </c>
      <c r="O897" s="14">
        <f t="shared" si="361"/>
        <v>0</v>
      </c>
      <c r="P897" s="14">
        <f t="shared" si="362"/>
        <v>0</v>
      </c>
      <c r="Q897" s="14">
        <f t="shared" si="363"/>
        <v>0</v>
      </c>
      <c r="R897" s="14">
        <f t="shared" si="364"/>
        <v>15</v>
      </c>
      <c r="S897" s="14">
        <f t="shared" si="365"/>
        <v>10</v>
      </c>
      <c r="T897" s="14">
        <f t="shared" si="366"/>
        <v>0</v>
      </c>
      <c r="U897" s="14">
        <f t="shared" si="367"/>
        <v>0</v>
      </c>
      <c r="V897" s="15">
        <f t="shared" si="368"/>
        <v>10</v>
      </c>
      <c r="W897" s="35">
        <f t="shared" si="369"/>
        <v>35</v>
      </c>
    </row>
    <row r="898" spans="1:23">
      <c r="A898" s="25">
        <v>23</v>
      </c>
      <c r="B898" s="4" t="s">
        <v>584</v>
      </c>
      <c r="C898" s="4" t="s">
        <v>585</v>
      </c>
      <c r="D898" s="26" t="s">
        <v>358</v>
      </c>
      <c r="E898" s="14"/>
      <c r="F898" s="14"/>
      <c r="G898" s="14"/>
      <c r="H898" s="14"/>
      <c r="I898" s="14" t="s">
        <v>73</v>
      </c>
      <c r="J898" s="14"/>
      <c r="K898" s="14">
        <v>1</v>
      </c>
      <c r="L898" s="14"/>
      <c r="M898" s="30">
        <v>45</v>
      </c>
      <c r="N898" s="29">
        <f t="shared" si="360"/>
        <v>0</v>
      </c>
      <c r="O898" s="14">
        <f t="shared" si="361"/>
        <v>0</v>
      </c>
      <c r="P898" s="14">
        <f t="shared" si="362"/>
        <v>0</v>
      </c>
      <c r="Q898" s="14">
        <f t="shared" si="363"/>
        <v>0</v>
      </c>
      <c r="R898" s="14">
        <f t="shared" si="364"/>
        <v>15</v>
      </c>
      <c r="S898" s="14">
        <f t="shared" si="365"/>
        <v>0</v>
      </c>
      <c r="T898" s="14">
        <f t="shared" si="366"/>
        <v>10</v>
      </c>
      <c r="U898" s="14">
        <f t="shared" si="367"/>
        <v>0</v>
      </c>
      <c r="V898" s="15">
        <f t="shared" si="368"/>
        <v>10</v>
      </c>
      <c r="W898" s="35">
        <f t="shared" si="369"/>
        <v>35</v>
      </c>
    </row>
    <row r="899" spans="1:23">
      <c r="A899" s="23">
        <v>24</v>
      </c>
      <c r="B899" s="4" t="s">
        <v>596</v>
      </c>
      <c r="C899" s="4" t="s">
        <v>445</v>
      </c>
      <c r="D899" s="26" t="s">
        <v>87</v>
      </c>
      <c r="E899" s="14"/>
      <c r="F899" s="14"/>
      <c r="G899" s="14"/>
      <c r="H899" s="14"/>
      <c r="I899" s="14"/>
      <c r="J899" s="14"/>
      <c r="K899" s="14"/>
      <c r="L899" s="14"/>
      <c r="M899" s="30">
        <v>60</v>
      </c>
      <c r="N899" s="29">
        <f t="shared" si="360"/>
        <v>0</v>
      </c>
      <c r="O899" s="14">
        <f t="shared" si="361"/>
        <v>0</v>
      </c>
      <c r="P899" s="14">
        <f t="shared" si="362"/>
        <v>0</v>
      </c>
      <c r="Q899" s="14">
        <f t="shared" si="363"/>
        <v>0</v>
      </c>
      <c r="R899" s="14">
        <f t="shared" si="364"/>
        <v>0</v>
      </c>
      <c r="S899" s="14">
        <f t="shared" si="365"/>
        <v>0</v>
      </c>
      <c r="T899" s="14">
        <f t="shared" si="366"/>
        <v>0</v>
      </c>
      <c r="U899" s="14">
        <f t="shared" si="367"/>
        <v>0</v>
      </c>
      <c r="V899" s="15">
        <f t="shared" si="368"/>
        <v>20</v>
      </c>
      <c r="W899" s="35">
        <f t="shared" si="369"/>
        <v>20</v>
      </c>
    </row>
    <row r="900" spans="1:23">
      <c r="A900" s="23">
        <v>25</v>
      </c>
      <c r="B900" s="4" t="s">
        <v>455</v>
      </c>
      <c r="C900" s="4" t="s">
        <v>545</v>
      </c>
      <c r="D900" s="26" t="s">
        <v>366</v>
      </c>
      <c r="E900" s="14"/>
      <c r="F900" s="14"/>
      <c r="G900" s="14"/>
      <c r="H900" s="14"/>
      <c r="I900" s="14"/>
      <c r="J900" s="14"/>
      <c r="K900" s="14"/>
      <c r="L900" s="14"/>
      <c r="M900" s="30">
        <v>57</v>
      </c>
      <c r="N900" s="29">
        <f t="shared" si="360"/>
        <v>0</v>
      </c>
      <c r="O900" s="14">
        <f t="shared" si="361"/>
        <v>0</v>
      </c>
      <c r="P900" s="14">
        <f t="shared" si="362"/>
        <v>0</v>
      </c>
      <c r="Q900" s="14">
        <f t="shared" si="363"/>
        <v>0</v>
      </c>
      <c r="R900" s="14">
        <f t="shared" si="364"/>
        <v>0</v>
      </c>
      <c r="S900" s="14">
        <f t="shared" si="365"/>
        <v>0</v>
      </c>
      <c r="T900" s="14">
        <f t="shared" si="366"/>
        <v>0</v>
      </c>
      <c r="U900" s="14">
        <f t="shared" si="367"/>
        <v>0</v>
      </c>
      <c r="V900" s="15">
        <f t="shared" si="368"/>
        <v>20</v>
      </c>
      <c r="W900" s="35">
        <f t="shared" si="369"/>
        <v>20</v>
      </c>
    </row>
    <row r="901" spans="1:23">
      <c r="A901" s="25">
        <v>26</v>
      </c>
      <c r="B901" s="4" t="s">
        <v>597</v>
      </c>
      <c r="C901" s="4" t="s">
        <v>598</v>
      </c>
      <c r="D901" s="26" t="s">
        <v>362</v>
      </c>
      <c r="E901" s="14"/>
      <c r="F901" s="14"/>
      <c r="G901" s="14"/>
      <c r="H901" s="14"/>
      <c r="I901" s="14"/>
      <c r="J901" s="14"/>
      <c r="K901" s="14"/>
      <c r="L901" s="14"/>
      <c r="M901" s="30">
        <v>62</v>
      </c>
      <c r="N901" s="29">
        <f t="shared" si="360"/>
        <v>0</v>
      </c>
      <c r="O901" s="14">
        <f t="shared" si="361"/>
        <v>0</v>
      </c>
      <c r="P901" s="14">
        <f t="shared" si="362"/>
        <v>0</v>
      </c>
      <c r="Q901" s="14">
        <f t="shared" si="363"/>
        <v>0</v>
      </c>
      <c r="R901" s="14">
        <f t="shared" si="364"/>
        <v>0</v>
      </c>
      <c r="S901" s="14">
        <f t="shared" si="365"/>
        <v>0</v>
      </c>
      <c r="T901" s="14">
        <f t="shared" si="366"/>
        <v>0</v>
      </c>
      <c r="U901" s="14">
        <f t="shared" si="367"/>
        <v>0</v>
      </c>
      <c r="V901" s="15">
        <f t="shared" si="368"/>
        <v>20</v>
      </c>
      <c r="W901" s="35">
        <f t="shared" si="369"/>
        <v>20</v>
      </c>
    </row>
    <row r="902" spans="1:23">
      <c r="A902" s="23">
        <v>27</v>
      </c>
      <c r="B902" s="4" t="s">
        <v>592</v>
      </c>
      <c r="C902" s="4" t="s">
        <v>443</v>
      </c>
      <c r="D902" s="26" t="s">
        <v>388</v>
      </c>
      <c r="E902" s="14"/>
      <c r="F902" s="14"/>
      <c r="G902" s="14"/>
      <c r="H902" s="14"/>
      <c r="I902" s="14"/>
      <c r="J902" s="14">
        <v>1</v>
      </c>
      <c r="K902" s="14"/>
      <c r="L902" s="14"/>
      <c r="M902" s="30">
        <v>38</v>
      </c>
      <c r="N902" s="51">
        <f t="shared" si="360"/>
        <v>0</v>
      </c>
      <c r="O902" s="49">
        <f t="shared" si="361"/>
        <v>0</v>
      </c>
      <c r="P902" s="49">
        <f t="shared" si="362"/>
        <v>0</v>
      </c>
      <c r="Q902" s="49">
        <f t="shared" si="363"/>
        <v>0</v>
      </c>
      <c r="R902" s="49">
        <f t="shared" si="364"/>
        <v>0</v>
      </c>
      <c r="S902" s="49">
        <f t="shared" si="365"/>
        <v>5</v>
      </c>
      <c r="T902" s="49">
        <f t="shared" si="366"/>
        <v>0</v>
      </c>
      <c r="U902" s="49">
        <f t="shared" si="367"/>
        <v>0</v>
      </c>
      <c r="V902" s="52">
        <f t="shared" si="368"/>
        <v>10</v>
      </c>
      <c r="W902" s="53">
        <f t="shared" si="369"/>
        <v>15</v>
      </c>
    </row>
    <row r="903" spans="1:23">
      <c r="A903" s="23">
        <v>28</v>
      </c>
      <c r="B903" s="4" t="s">
        <v>575</v>
      </c>
      <c r="C903" s="4" t="s">
        <v>445</v>
      </c>
      <c r="D903" s="26" t="s">
        <v>434</v>
      </c>
      <c r="E903" s="14"/>
      <c r="F903" s="14"/>
      <c r="G903" s="14"/>
      <c r="H903" s="14"/>
      <c r="I903" s="14"/>
      <c r="J903" s="14"/>
      <c r="K903" s="14"/>
      <c r="L903" s="14"/>
      <c r="M903" s="30">
        <v>33</v>
      </c>
      <c r="N903" s="29">
        <f t="shared" si="360"/>
        <v>0</v>
      </c>
      <c r="O903" s="14">
        <f t="shared" si="361"/>
        <v>0</v>
      </c>
      <c r="P903" s="14">
        <f t="shared" si="362"/>
        <v>0</v>
      </c>
      <c r="Q903" s="14">
        <f t="shared" si="363"/>
        <v>0</v>
      </c>
      <c r="R903" s="14">
        <f t="shared" si="364"/>
        <v>0</v>
      </c>
      <c r="S903" s="14">
        <f t="shared" si="365"/>
        <v>0</v>
      </c>
      <c r="T903" s="14">
        <f t="shared" si="366"/>
        <v>0</v>
      </c>
      <c r="U903" s="14">
        <f t="shared" si="367"/>
        <v>0</v>
      </c>
      <c r="V903" s="15">
        <f t="shared" si="368"/>
        <v>10</v>
      </c>
      <c r="W903" s="35">
        <f t="shared" si="369"/>
        <v>10</v>
      </c>
    </row>
    <row r="904" spans="1:23">
      <c r="A904" s="39"/>
      <c r="B904" s="40"/>
      <c r="C904" s="40"/>
      <c r="D904" s="40"/>
      <c r="W904" s="41"/>
    </row>
    <row r="905" spans="1:23">
      <c r="A905" s="39"/>
      <c r="B905" s="40"/>
      <c r="C905" s="40"/>
      <c r="D905" s="40"/>
      <c r="W905" s="41"/>
    </row>
    <row r="906" spans="1:23">
      <c r="A906" s="39"/>
      <c r="B906" s="40"/>
      <c r="C906" s="40"/>
      <c r="D906" s="40"/>
      <c r="W906" s="41"/>
    </row>
    <row r="907" spans="1:23">
      <c r="A907" s="39"/>
      <c r="B907" s="40"/>
      <c r="C907" s="40"/>
      <c r="D907" s="40"/>
      <c r="W907" s="41"/>
    </row>
    <row r="908" spans="1:23" ht="15" customHeight="1">
      <c r="B908" s="85" t="s">
        <v>330</v>
      </c>
      <c r="C908" s="85"/>
      <c r="D908" s="85"/>
    </row>
    <row r="909" spans="1:23" ht="15" customHeight="1">
      <c r="B909" s="54"/>
      <c r="C909" s="54"/>
      <c r="D909" s="54"/>
    </row>
    <row r="910" spans="1:23" ht="15" customHeight="1">
      <c r="A910" s="25">
        <v>1</v>
      </c>
      <c r="B910" s="4" t="s">
        <v>459</v>
      </c>
      <c r="C910" s="4" t="s">
        <v>498</v>
      </c>
      <c r="D910" s="26" t="s">
        <v>377</v>
      </c>
      <c r="E910" s="14">
        <v>29</v>
      </c>
      <c r="F910" s="14">
        <v>78</v>
      </c>
      <c r="G910" s="14">
        <v>7</v>
      </c>
      <c r="H910" s="14"/>
      <c r="I910" s="14"/>
      <c r="J910" s="14"/>
      <c r="K910" s="14">
        <v>1</v>
      </c>
      <c r="L910" s="14"/>
      <c r="M910" s="15">
        <v>51</v>
      </c>
      <c r="N910" s="14">
        <f t="shared" ref="N910:N921" si="370">E910*17</f>
        <v>493</v>
      </c>
      <c r="O910" s="14">
        <f t="shared" ref="O910:O921" si="371">F910*17</f>
        <v>1326</v>
      </c>
      <c r="P910" s="14">
        <f t="shared" ref="P910:P921" si="372">IF(G910&gt;17,F910*17,F910*G910)</f>
        <v>546</v>
      </c>
      <c r="Q910" s="14">
        <f t="shared" ref="Q910:Q921" si="373">IF(H910="",0,IF(H910&gt;3,20+((H910-3)*10),0))</f>
        <v>0</v>
      </c>
      <c r="R910" s="14">
        <f t="shared" ref="R910:R921" si="374">IF(I910="",0,15)</f>
        <v>0</v>
      </c>
      <c r="S910" s="14">
        <f t="shared" ref="S910:S921" si="375">IF(J910&lt;3,J910*5,10+(J910-2)*10)</f>
        <v>0</v>
      </c>
      <c r="T910" s="14">
        <f t="shared" ref="T910:T921" si="376">K910*10</f>
        <v>10</v>
      </c>
      <c r="U910" s="14">
        <f t="shared" ref="U910:U921" si="377">IF(L910&gt;69,17,IF(L910&gt;66,15,IF(L910&gt;59,12,IF(L910&gt;49,10,0))))</f>
        <v>0</v>
      </c>
      <c r="V910" s="14">
        <f t="shared" ref="V910:V921" si="378">IF(M910="",0,IF(M910&gt;50,20,10))</f>
        <v>20</v>
      </c>
      <c r="W910" s="150">
        <f t="shared" ref="W910:W919" si="379">SUM(N910:V910)</f>
        <v>2395</v>
      </c>
    </row>
    <row r="911" spans="1:23" ht="15" customHeight="1">
      <c r="A911" s="25">
        <v>2</v>
      </c>
      <c r="B911" s="4" t="s">
        <v>473</v>
      </c>
      <c r="C911" s="4" t="s">
        <v>474</v>
      </c>
      <c r="D911" s="26" t="s">
        <v>104</v>
      </c>
      <c r="E911" s="14">
        <v>29</v>
      </c>
      <c r="F911" s="14">
        <v>68</v>
      </c>
      <c r="G911" s="14">
        <v>9</v>
      </c>
      <c r="H911" s="14"/>
      <c r="I911" s="14"/>
      <c r="J911" s="14"/>
      <c r="K911" s="14"/>
      <c r="L911" s="14"/>
      <c r="M911" s="30">
        <v>48</v>
      </c>
      <c r="N911" s="29">
        <f t="shared" si="370"/>
        <v>493</v>
      </c>
      <c r="O911" s="14">
        <f t="shared" si="371"/>
        <v>1156</v>
      </c>
      <c r="P911" s="14">
        <f t="shared" si="372"/>
        <v>612</v>
      </c>
      <c r="Q911" s="14">
        <f t="shared" si="373"/>
        <v>0</v>
      </c>
      <c r="R911" s="14">
        <f t="shared" si="374"/>
        <v>0</v>
      </c>
      <c r="S911" s="14">
        <f t="shared" si="375"/>
        <v>0</v>
      </c>
      <c r="T911" s="14">
        <f t="shared" si="376"/>
        <v>0</v>
      </c>
      <c r="U911" s="14">
        <f t="shared" si="377"/>
        <v>0</v>
      </c>
      <c r="V911" s="15">
        <f t="shared" si="378"/>
        <v>10</v>
      </c>
      <c r="W911" s="35">
        <f t="shared" si="379"/>
        <v>2271</v>
      </c>
    </row>
    <row r="912" spans="1:23">
      <c r="A912" s="25">
        <v>3</v>
      </c>
      <c r="B912" s="4" t="s">
        <v>461</v>
      </c>
      <c r="C912" s="4" t="s">
        <v>574</v>
      </c>
      <c r="D912" s="26" t="s">
        <v>356</v>
      </c>
      <c r="E912" s="14">
        <v>29</v>
      </c>
      <c r="F912" s="14">
        <v>58</v>
      </c>
      <c r="G912" s="14">
        <v>5</v>
      </c>
      <c r="H912" s="14"/>
      <c r="I912" s="14"/>
      <c r="J912" s="14"/>
      <c r="K912" s="14">
        <v>2</v>
      </c>
      <c r="L912" s="14"/>
      <c r="M912" s="30">
        <v>51</v>
      </c>
      <c r="N912" s="29">
        <f t="shared" si="370"/>
        <v>493</v>
      </c>
      <c r="O912" s="14">
        <f t="shared" si="371"/>
        <v>986</v>
      </c>
      <c r="P912" s="14">
        <f t="shared" si="372"/>
        <v>290</v>
      </c>
      <c r="Q912" s="14">
        <f t="shared" si="373"/>
        <v>0</v>
      </c>
      <c r="R912" s="14">
        <f t="shared" si="374"/>
        <v>0</v>
      </c>
      <c r="S912" s="14">
        <f t="shared" si="375"/>
        <v>0</v>
      </c>
      <c r="T912" s="14">
        <f t="shared" si="376"/>
        <v>20</v>
      </c>
      <c r="U912" s="14">
        <f t="shared" si="377"/>
        <v>0</v>
      </c>
      <c r="V912" s="15">
        <f t="shared" si="378"/>
        <v>20</v>
      </c>
      <c r="W912" s="35">
        <f t="shared" si="379"/>
        <v>1809</v>
      </c>
    </row>
    <row r="913" spans="1:23">
      <c r="A913" s="25">
        <v>4</v>
      </c>
      <c r="B913" s="4" t="s">
        <v>493</v>
      </c>
      <c r="C913" s="4" t="s">
        <v>443</v>
      </c>
      <c r="D913" s="26" t="s">
        <v>423</v>
      </c>
      <c r="E913" s="14">
        <v>29</v>
      </c>
      <c r="F913" s="14">
        <v>30</v>
      </c>
      <c r="G913" s="14">
        <v>5</v>
      </c>
      <c r="H913" s="14"/>
      <c r="I913" s="14"/>
      <c r="J913" s="14">
        <v>2</v>
      </c>
      <c r="K913" s="14"/>
      <c r="L913" s="14"/>
      <c r="M913" s="30">
        <v>38</v>
      </c>
      <c r="N913" s="29">
        <f t="shared" si="370"/>
        <v>493</v>
      </c>
      <c r="O913" s="14">
        <f t="shared" si="371"/>
        <v>510</v>
      </c>
      <c r="P913" s="14">
        <f t="shared" si="372"/>
        <v>150</v>
      </c>
      <c r="Q913" s="14">
        <f t="shared" si="373"/>
        <v>0</v>
      </c>
      <c r="R913" s="14">
        <f t="shared" si="374"/>
        <v>0</v>
      </c>
      <c r="S913" s="14">
        <f t="shared" si="375"/>
        <v>10</v>
      </c>
      <c r="T913" s="14">
        <f t="shared" si="376"/>
        <v>0</v>
      </c>
      <c r="U913" s="14">
        <f t="shared" si="377"/>
        <v>0</v>
      </c>
      <c r="V913" s="15">
        <f t="shared" si="378"/>
        <v>10</v>
      </c>
      <c r="W913" s="35">
        <f t="shared" si="379"/>
        <v>1173</v>
      </c>
    </row>
    <row r="914" spans="1:23">
      <c r="A914" s="25">
        <v>5</v>
      </c>
      <c r="B914" s="4" t="s">
        <v>666</v>
      </c>
      <c r="C914" s="4" t="s">
        <v>668</v>
      </c>
      <c r="D914" s="26" t="s">
        <v>432</v>
      </c>
      <c r="E914" s="49">
        <v>23</v>
      </c>
      <c r="F914" s="49">
        <v>10</v>
      </c>
      <c r="G914" s="49">
        <v>15</v>
      </c>
      <c r="H914" s="49"/>
      <c r="I914" s="49"/>
      <c r="J914" s="49"/>
      <c r="K914" s="49"/>
      <c r="L914" s="49"/>
      <c r="M914" s="50">
        <v>50</v>
      </c>
      <c r="N914" s="29">
        <f t="shared" si="370"/>
        <v>391</v>
      </c>
      <c r="O914" s="14">
        <f t="shared" si="371"/>
        <v>170</v>
      </c>
      <c r="P914" s="14">
        <f t="shared" si="372"/>
        <v>150</v>
      </c>
      <c r="Q914" s="14">
        <f t="shared" si="373"/>
        <v>0</v>
      </c>
      <c r="R914" s="14">
        <f t="shared" si="374"/>
        <v>0</v>
      </c>
      <c r="S914" s="14">
        <f t="shared" si="375"/>
        <v>0</v>
      </c>
      <c r="T914" s="14">
        <f t="shared" si="376"/>
        <v>0</v>
      </c>
      <c r="U914" s="14">
        <f t="shared" si="377"/>
        <v>0</v>
      </c>
      <c r="V914" s="15">
        <f t="shared" si="378"/>
        <v>10</v>
      </c>
      <c r="W914" s="35">
        <f t="shared" si="379"/>
        <v>721</v>
      </c>
    </row>
    <row r="915" spans="1:23">
      <c r="A915" s="25">
        <v>6</v>
      </c>
      <c r="B915" s="4" t="s">
        <v>512</v>
      </c>
      <c r="C915" s="4" t="s">
        <v>576</v>
      </c>
      <c r="D915" s="26" t="s">
        <v>277</v>
      </c>
      <c r="E915" s="14">
        <v>29</v>
      </c>
      <c r="F915" s="14"/>
      <c r="G915" s="14"/>
      <c r="H915" s="14">
        <v>5</v>
      </c>
      <c r="I915" s="14"/>
      <c r="J915" s="14">
        <v>5</v>
      </c>
      <c r="K915" s="14"/>
      <c r="L915" s="14"/>
      <c r="M915" s="30">
        <v>38</v>
      </c>
      <c r="N915" s="29">
        <f t="shared" si="370"/>
        <v>493</v>
      </c>
      <c r="O915" s="14">
        <f t="shared" si="371"/>
        <v>0</v>
      </c>
      <c r="P915" s="14">
        <f t="shared" si="372"/>
        <v>0</v>
      </c>
      <c r="Q915" s="14">
        <f t="shared" si="373"/>
        <v>40</v>
      </c>
      <c r="R915" s="14">
        <f t="shared" si="374"/>
        <v>0</v>
      </c>
      <c r="S915" s="14">
        <f t="shared" si="375"/>
        <v>40</v>
      </c>
      <c r="T915" s="14">
        <f t="shared" si="376"/>
        <v>0</v>
      </c>
      <c r="U915" s="14">
        <f t="shared" si="377"/>
        <v>0</v>
      </c>
      <c r="V915" s="15">
        <f t="shared" si="378"/>
        <v>10</v>
      </c>
      <c r="W915" s="35">
        <f t="shared" si="379"/>
        <v>583</v>
      </c>
    </row>
    <row r="916" spans="1:23">
      <c r="A916" s="25">
        <v>7</v>
      </c>
      <c r="B916" s="4" t="s">
        <v>667</v>
      </c>
      <c r="C916" s="4" t="s">
        <v>462</v>
      </c>
      <c r="D916" s="26" t="s">
        <v>149</v>
      </c>
      <c r="E916" s="14">
        <v>23</v>
      </c>
      <c r="F916" s="14"/>
      <c r="G916" s="14"/>
      <c r="H916" s="14"/>
      <c r="I916" s="14"/>
      <c r="J916" s="14"/>
      <c r="K916" s="14">
        <v>1</v>
      </c>
      <c r="L916" s="14">
        <v>67</v>
      </c>
      <c r="M916" s="30">
        <v>40</v>
      </c>
      <c r="N916" s="29">
        <f t="shared" si="370"/>
        <v>391</v>
      </c>
      <c r="O916" s="14">
        <f t="shared" si="371"/>
        <v>0</v>
      </c>
      <c r="P916" s="14">
        <f t="shared" si="372"/>
        <v>0</v>
      </c>
      <c r="Q916" s="14">
        <f t="shared" si="373"/>
        <v>0</v>
      </c>
      <c r="R916" s="14">
        <f t="shared" si="374"/>
        <v>0</v>
      </c>
      <c r="S916" s="14">
        <f t="shared" si="375"/>
        <v>0</v>
      </c>
      <c r="T916" s="14">
        <f t="shared" si="376"/>
        <v>10</v>
      </c>
      <c r="U916" s="14">
        <f t="shared" si="377"/>
        <v>15</v>
      </c>
      <c r="V916" s="15">
        <f t="shared" si="378"/>
        <v>10</v>
      </c>
      <c r="W916" s="35">
        <f t="shared" si="379"/>
        <v>426</v>
      </c>
    </row>
    <row r="917" spans="1:23">
      <c r="A917" s="25">
        <v>8</v>
      </c>
      <c r="B917" s="4" t="s">
        <v>669</v>
      </c>
      <c r="C917" s="4" t="s">
        <v>580</v>
      </c>
      <c r="D917" s="26" t="s">
        <v>87</v>
      </c>
      <c r="E917" s="14">
        <v>19</v>
      </c>
      <c r="F917" s="14"/>
      <c r="G917" s="14"/>
      <c r="H917" s="14">
        <v>4</v>
      </c>
      <c r="I917" s="14"/>
      <c r="J917" s="14">
        <v>2</v>
      </c>
      <c r="K917" s="14"/>
      <c r="L917" s="14"/>
      <c r="M917" s="30">
        <v>37</v>
      </c>
      <c r="N917" s="29">
        <f t="shared" si="370"/>
        <v>323</v>
      </c>
      <c r="O917" s="14">
        <f t="shared" si="371"/>
        <v>0</v>
      </c>
      <c r="P917" s="14">
        <f t="shared" si="372"/>
        <v>0</v>
      </c>
      <c r="Q917" s="14">
        <f t="shared" si="373"/>
        <v>30</v>
      </c>
      <c r="R917" s="14">
        <f t="shared" si="374"/>
        <v>0</v>
      </c>
      <c r="S917" s="14">
        <f t="shared" si="375"/>
        <v>10</v>
      </c>
      <c r="T917" s="14">
        <f t="shared" si="376"/>
        <v>0</v>
      </c>
      <c r="U917" s="14">
        <f t="shared" si="377"/>
        <v>0</v>
      </c>
      <c r="V917" s="15">
        <f t="shared" si="378"/>
        <v>10</v>
      </c>
      <c r="W917" s="35">
        <f t="shared" si="379"/>
        <v>373</v>
      </c>
    </row>
    <row r="918" spans="1:23" ht="15" customHeight="1">
      <c r="A918" s="25">
        <v>9</v>
      </c>
      <c r="B918" s="4" t="s">
        <v>499</v>
      </c>
      <c r="C918" s="4" t="s">
        <v>451</v>
      </c>
      <c r="D918" s="26" t="s">
        <v>371</v>
      </c>
      <c r="E918" s="14">
        <v>19</v>
      </c>
      <c r="F918" s="14"/>
      <c r="G918" s="14"/>
      <c r="H918" s="14">
        <v>4</v>
      </c>
      <c r="I918" s="14"/>
      <c r="J918" s="14"/>
      <c r="K918" s="14">
        <v>1</v>
      </c>
      <c r="L918" s="14"/>
      <c r="M918" s="30">
        <v>46</v>
      </c>
      <c r="N918" s="29">
        <f t="shared" si="370"/>
        <v>323</v>
      </c>
      <c r="O918" s="14">
        <f t="shared" si="371"/>
        <v>0</v>
      </c>
      <c r="P918" s="14">
        <f t="shared" si="372"/>
        <v>0</v>
      </c>
      <c r="Q918" s="14">
        <f t="shared" si="373"/>
        <v>30</v>
      </c>
      <c r="R918" s="14">
        <f t="shared" si="374"/>
        <v>0</v>
      </c>
      <c r="S918" s="14">
        <f t="shared" si="375"/>
        <v>0</v>
      </c>
      <c r="T918" s="14">
        <f t="shared" si="376"/>
        <v>10</v>
      </c>
      <c r="U918" s="14">
        <f t="shared" si="377"/>
        <v>0</v>
      </c>
      <c r="V918" s="15">
        <f t="shared" si="378"/>
        <v>10</v>
      </c>
      <c r="W918" s="35">
        <f t="shared" si="379"/>
        <v>373</v>
      </c>
    </row>
    <row r="919" spans="1:23">
      <c r="A919" s="25">
        <v>10</v>
      </c>
      <c r="B919" s="4" t="s">
        <v>544</v>
      </c>
      <c r="C919" s="4" t="s">
        <v>545</v>
      </c>
      <c r="D919" s="26" t="s">
        <v>137</v>
      </c>
      <c r="E919" s="14">
        <v>19</v>
      </c>
      <c r="F919" s="14"/>
      <c r="G919" s="14"/>
      <c r="H919" s="14"/>
      <c r="I919" s="14" t="s">
        <v>73</v>
      </c>
      <c r="J919" s="14">
        <v>3</v>
      </c>
      <c r="K919" s="14"/>
      <c r="L919" s="14"/>
      <c r="M919" s="30">
        <v>29</v>
      </c>
      <c r="N919" s="29">
        <f t="shared" si="370"/>
        <v>323</v>
      </c>
      <c r="O919" s="14">
        <f t="shared" si="371"/>
        <v>0</v>
      </c>
      <c r="P919" s="14">
        <f t="shared" si="372"/>
        <v>0</v>
      </c>
      <c r="Q919" s="14">
        <f t="shared" si="373"/>
        <v>0</v>
      </c>
      <c r="R919" s="14">
        <f t="shared" si="374"/>
        <v>15</v>
      </c>
      <c r="S919" s="14">
        <f t="shared" si="375"/>
        <v>20</v>
      </c>
      <c r="T919" s="14">
        <f t="shared" si="376"/>
        <v>0</v>
      </c>
      <c r="U919" s="14">
        <f t="shared" si="377"/>
        <v>0</v>
      </c>
      <c r="V919" s="15">
        <f t="shared" si="378"/>
        <v>10</v>
      </c>
      <c r="W919" s="35">
        <f t="shared" si="379"/>
        <v>368</v>
      </c>
    </row>
    <row r="920" spans="1:23">
      <c r="A920" s="25">
        <v>11</v>
      </c>
      <c r="B920" s="4" t="s">
        <v>610</v>
      </c>
      <c r="C920" s="4" t="s">
        <v>513</v>
      </c>
      <c r="D920" s="26" t="s">
        <v>137</v>
      </c>
      <c r="E920" s="14">
        <v>19</v>
      </c>
      <c r="F920" s="14"/>
      <c r="G920" s="14"/>
      <c r="H920" s="14"/>
      <c r="I920" s="14" t="s">
        <v>73</v>
      </c>
      <c r="J920" s="14">
        <v>3</v>
      </c>
      <c r="K920" s="14"/>
      <c r="L920" s="14"/>
      <c r="M920" s="30">
        <v>39</v>
      </c>
      <c r="N920" s="29">
        <f t="shared" si="370"/>
        <v>323</v>
      </c>
      <c r="O920" s="14">
        <f t="shared" si="371"/>
        <v>0</v>
      </c>
      <c r="P920" s="14">
        <f t="shared" si="372"/>
        <v>0</v>
      </c>
      <c r="Q920" s="14">
        <f t="shared" si="373"/>
        <v>0</v>
      </c>
      <c r="R920" s="14">
        <f t="shared" si="374"/>
        <v>15</v>
      </c>
      <c r="S920" s="14">
        <f t="shared" si="375"/>
        <v>20</v>
      </c>
      <c r="T920" s="14">
        <f t="shared" si="376"/>
        <v>0</v>
      </c>
      <c r="U920" s="14">
        <f t="shared" si="377"/>
        <v>0</v>
      </c>
      <c r="V920" s="15">
        <f t="shared" si="378"/>
        <v>10</v>
      </c>
      <c r="W920" s="35">
        <f t="shared" ref="W920:W921" si="380">SUM(N920:V920)</f>
        <v>368</v>
      </c>
    </row>
    <row r="921" spans="1:23">
      <c r="A921" s="25">
        <v>12</v>
      </c>
      <c r="B921" s="4" t="s">
        <v>457</v>
      </c>
      <c r="C921" s="4" t="s">
        <v>443</v>
      </c>
      <c r="D921" s="26" t="s">
        <v>425</v>
      </c>
      <c r="E921" s="14">
        <v>19</v>
      </c>
      <c r="F921" s="14"/>
      <c r="G921" s="14"/>
      <c r="H921" s="14"/>
      <c r="I921" s="14" t="s">
        <v>73</v>
      </c>
      <c r="J921" s="14">
        <v>3</v>
      </c>
      <c r="K921" s="14"/>
      <c r="L921" s="14"/>
      <c r="M921" s="30">
        <v>39</v>
      </c>
      <c r="N921" s="29">
        <f t="shared" si="370"/>
        <v>323</v>
      </c>
      <c r="O921" s="14">
        <f t="shared" si="371"/>
        <v>0</v>
      </c>
      <c r="P921" s="14">
        <f t="shared" si="372"/>
        <v>0</v>
      </c>
      <c r="Q921" s="14">
        <f t="shared" si="373"/>
        <v>0</v>
      </c>
      <c r="R921" s="14">
        <f t="shared" si="374"/>
        <v>15</v>
      </c>
      <c r="S921" s="14">
        <f t="shared" si="375"/>
        <v>20</v>
      </c>
      <c r="T921" s="14">
        <f t="shared" si="376"/>
        <v>0</v>
      </c>
      <c r="U921" s="14">
        <f t="shared" si="377"/>
        <v>0</v>
      </c>
      <c r="V921" s="15">
        <f t="shared" si="378"/>
        <v>10</v>
      </c>
      <c r="W921" s="53">
        <f t="shared" si="380"/>
        <v>368</v>
      </c>
    </row>
    <row r="922" spans="1:23">
      <c r="A922" s="25">
        <v>13</v>
      </c>
      <c r="B922" s="4" t="s">
        <v>464</v>
      </c>
      <c r="C922" s="4" t="s">
        <v>585</v>
      </c>
      <c r="D922" s="26" t="s">
        <v>356</v>
      </c>
      <c r="E922" s="14">
        <v>19</v>
      </c>
      <c r="F922" s="14"/>
      <c r="G922" s="14"/>
      <c r="H922" s="14"/>
      <c r="I922" s="14" t="s">
        <v>73</v>
      </c>
      <c r="J922" s="14">
        <v>3</v>
      </c>
      <c r="K922" s="14"/>
      <c r="L922" s="14"/>
      <c r="M922" s="30">
        <v>40</v>
      </c>
      <c r="N922" s="29">
        <f t="shared" ref="N922:N923" si="381">E922*17</f>
        <v>323</v>
      </c>
      <c r="O922" s="14">
        <f t="shared" ref="O922:O923" si="382">F922*17</f>
        <v>0</v>
      </c>
      <c r="P922" s="14">
        <f t="shared" ref="P922:P923" si="383">IF(G922&gt;17,F922*17,F922*G922)</f>
        <v>0</v>
      </c>
      <c r="Q922" s="14">
        <f t="shared" ref="Q922:Q923" si="384">IF(H922="",0,IF(H922&gt;3,20+((H922-3)*10),0))</f>
        <v>0</v>
      </c>
      <c r="R922" s="14">
        <f t="shared" ref="R922:R923" si="385">IF(I922="",0,15)</f>
        <v>15</v>
      </c>
      <c r="S922" s="14">
        <f t="shared" ref="S922:S923" si="386">IF(J922&lt;3,J922*5,10+(J922-2)*10)</f>
        <v>20</v>
      </c>
      <c r="T922" s="14">
        <f t="shared" ref="T922:T923" si="387">K922*10</f>
        <v>0</v>
      </c>
      <c r="U922" s="14">
        <f t="shared" ref="U922:U923" si="388">IF(L922&gt;69,17,IF(L922&gt;66,15,IF(L922&gt;59,12,IF(L922&gt;49,10,0))))</f>
        <v>0</v>
      </c>
      <c r="V922" s="15">
        <f t="shared" ref="V922:V923" si="389">IF(M922="",0,IF(M922&gt;50,20,10))</f>
        <v>10</v>
      </c>
      <c r="W922" s="35">
        <f t="shared" ref="W922:W923" si="390">SUM(N922:V922)</f>
        <v>368</v>
      </c>
    </row>
    <row r="923" spans="1:23">
      <c r="A923" s="25">
        <v>14</v>
      </c>
      <c r="B923" s="4" t="s">
        <v>551</v>
      </c>
      <c r="C923" s="4" t="s">
        <v>498</v>
      </c>
      <c r="D923" s="26" t="s">
        <v>433</v>
      </c>
      <c r="E923" s="14">
        <v>19</v>
      </c>
      <c r="F923" s="14"/>
      <c r="G923" s="14"/>
      <c r="H923" s="14"/>
      <c r="I923" s="14" t="s">
        <v>73</v>
      </c>
      <c r="J923" s="14"/>
      <c r="K923" s="14">
        <v>2</v>
      </c>
      <c r="L923" s="14"/>
      <c r="M923" s="30">
        <v>47</v>
      </c>
      <c r="N923" s="29">
        <f t="shared" si="381"/>
        <v>323</v>
      </c>
      <c r="O923" s="14">
        <f t="shared" si="382"/>
        <v>0</v>
      </c>
      <c r="P923" s="14">
        <f t="shared" si="383"/>
        <v>0</v>
      </c>
      <c r="Q923" s="14">
        <f t="shared" si="384"/>
        <v>0</v>
      </c>
      <c r="R923" s="14">
        <f t="shared" si="385"/>
        <v>15</v>
      </c>
      <c r="S923" s="14">
        <f t="shared" si="386"/>
        <v>0</v>
      </c>
      <c r="T923" s="14">
        <f t="shared" si="387"/>
        <v>20</v>
      </c>
      <c r="U923" s="14">
        <f t="shared" si="388"/>
        <v>0</v>
      </c>
      <c r="V923" s="15">
        <f t="shared" si="389"/>
        <v>10</v>
      </c>
      <c r="W923" s="35">
        <f t="shared" si="390"/>
        <v>368</v>
      </c>
    </row>
    <row r="924" spans="1:23">
      <c r="A924" s="39"/>
      <c r="B924" s="40"/>
      <c r="C924" s="40"/>
      <c r="D924" s="40"/>
      <c r="E924" s="42"/>
      <c r="W924" s="41"/>
    </row>
    <row r="925" spans="1:23">
      <c r="A925" s="39"/>
      <c r="B925" s="16" t="s">
        <v>337</v>
      </c>
      <c r="W925" s="41"/>
    </row>
    <row r="926" spans="1:23">
      <c r="R926" s="16" t="s">
        <v>335</v>
      </c>
    </row>
    <row r="928" spans="1:23">
      <c r="R928" s="16" t="s">
        <v>334</v>
      </c>
    </row>
    <row r="944" spans="1:23" ht="15.75">
      <c r="A944" s="110"/>
      <c r="B944" s="13" t="s">
        <v>16</v>
      </c>
      <c r="C944" s="13"/>
      <c r="D944" s="113" t="s">
        <v>17</v>
      </c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5" t="s">
        <v>0</v>
      </c>
      <c r="T944" s="115"/>
      <c r="U944" s="115"/>
      <c r="V944" s="115"/>
      <c r="W944" s="115"/>
    </row>
    <row r="945" spans="1:23" ht="31.5" customHeight="1">
      <c r="A945" s="111"/>
      <c r="B945" s="116" t="s">
        <v>18</v>
      </c>
      <c r="C945" s="117"/>
      <c r="D945" s="118" t="s">
        <v>329</v>
      </c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20" t="s">
        <v>341</v>
      </c>
      <c r="T945" s="120"/>
      <c r="U945" s="120"/>
      <c r="V945" s="120"/>
      <c r="W945" s="120"/>
    </row>
    <row r="946" spans="1:23">
      <c r="A946" s="111"/>
      <c r="B946" s="116" t="s">
        <v>56</v>
      </c>
      <c r="C946" s="117"/>
      <c r="D946" s="121" t="s">
        <v>32</v>
      </c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5" t="s">
        <v>46</v>
      </c>
      <c r="T946" s="125"/>
      <c r="U946" s="125"/>
      <c r="V946" s="125"/>
      <c r="W946" s="125"/>
    </row>
    <row r="947" spans="1:23" ht="15.75" thickBot="1">
      <c r="A947" s="112"/>
      <c r="B947" s="126" t="s">
        <v>340</v>
      </c>
      <c r="C947" s="127"/>
      <c r="D947" s="123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8" t="s">
        <v>52</v>
      </c>
      <c r="T947" s="128"/>
      <c r="U947" s="128"/>
      <c r="V947" s="128"/>
      <c r="W947" s="128"/>
    </row>
    <row r="948" spans="1:23">
      <c r="A948" s="102" t="s">
        <v>1</v>
      </c>
      <c r="B948" s="104" t="s">
        <v>2</v>
      </c>
      <c r="C948" s="104" t="s">
        <v>3</v>
      </c>
      <c r="D948" s="107" t="s">
        <v>4</v>
      </c>
      <c r="E948" s="86" t="s">
        <v>6</v>
      </c>
      <c r="F948" s="87"/>
      <c r="G948" s="87"/>
      <c r="H948" s="87"/>
      <c r="I948" s="87"/>
      <c r="J948" s="87"/>
      <c r="K948" s="87"/>
      <c r="L948" s="87"/>
      <c r="M948" s="88"/>
      <c r="N948" s="89" t="s">
        <v>7</v>
      </c>
      <c r="O948" s="90"/>
      <c r="P948" s="90"/>
      <c r="Q948" s="90"/>
      <c r="R948" s="90"/>
      <c r="S948" s="90"/>
      <c r="T948" s="90"/>
      <c r="U948" s="90"/>
      <c r="V948" s="90"/>
      <c r="W948" s="91" t="s">
        <v>20</v>
      </c>
    </row>
    <row r="949" spans="1:23" ht="147">
      <c r="A949" s="102"/>
      <c r="B949" s="105"/>
      <c r="C949" s="105"/>
      <c r="D949" s="108"/>
      <c r="E949" s="1" t="s">
        <v>343</v>
      </c>
      <c r="F949" s="1" t="s">
        <v>345</v>
      </c>
      <c r="G949" s="1" t="s">
        <v>33</v>
      </c>
      <c r="H949" s="2" t="s">
        <v>21</v>
      </c>
      <c r="I949" s="2" t="s">
        <v>22</v>
      </c>
      <c r="J949" s="2" t="s">
        <v>23</v>
      </c>
      <c r="K949" s="2" t="s">
        <v>28</v>
      </c>
      <c r="L949" s="2" t="s">
        <v>29</v>
      </c>
      <c r="M949" s="31" t="s">
        <v>30</v>
      </c>
      <c r="N949" s="94" t="s">
        <v>39</v>
      </c>
      <c r="O949" s="96" t="s">
        <v>45</v>
      </c>
      <c r="P949" s="96" t="s">
        <v>40</v>
      </c>
      <c r="Q949" s="96" t="s">
        <v>8</v>
      </c>
      <c r="R949" s="96" t="s">
        <v>9</v>
      </c>
      <c r="S949" s="96" t="s">
        <v>10</v>
      </c>
      <c r="T949" s="98" t="s">
        <v>11</v>
      </c>
      <c r="U949" s="98" t="s">
        <v>25</v>
      </c>
      <c r="V949" s="100" t="s">
        <v>26</v>
      </c>
      <c r="W949" s="92"/>
    </row>
    <row r="950" spans="1:23" ht="15.75" thickBot="1">
      <c r="A950" s="103"/>
      <c r="B950" s="106"/>
      <c r="C950" s="106"/>
      <c r="D950" s="109"/>
      <c r="E950" s="21" t="s">
        <v>37</v>
      </c>
      <c r="F950" s="21" t="s">
        <v>38</v>
      </c>
      <c r="G950" s="21" t="s">
        <v>36</v>
      </c>
      <c r="H950" s="22" t="s">
        <v>12</v>
      </c>
      <c r="I950" s="22" t="s">
        <v>13</v>
      </c>
      <c r="J950" s="22" t="s">
        <v>14</v>
      </c>
      <c r="K950" s="22" t="s">
        <v>15</v>
      </c>
      <c r="L950" s="22" t="s">
        <v>24</v>
      </c>
      <c r="M950" s="32" t="s">
        <v>27</v>
      </c>
      <c r="N950" s="95"/>
      <c r="O950" s="97"/>
      <c r="P950" s="97"/>
      <c r="Q950" s="97"/>
      <c r="R950" s="97"/>
      <c r="S950" s="97"/>
      <c r="T950" s="99"/>
      <c r="U950" s="99"/>
      <c r="V950" s="101"/>
      <c r="W950" s="93"/>
    </row>
    <row r="951" spans="1:23">
      <c r="A951" s="23">
        <v>1</v>
      </c>
      <c r="B951" s="4" t="s">
        <v>666</v>
      </c>
      <c r="C951" s="4" t="s">
        <v>668</v>
      </c>
      <c r="D951" s="26" t="s">
        <v>432</v>
      </c>
      <c r="E951" s="49">
        <v>23</v>
      </c>
      <c r="F951" s="49">
        <v>10</v>
      </c>
      <c r="G951" s="49">
        <v>15</v>
      </c>
      <c r="H951" s="49"/>
      <c r="I951" s="49"/>
      <c r="J951" s="49"/>
      <c r="K951" s="49"/>
      <c r="L951" s="49"/>
      <c r="M951" s="50">
        <v>50</v>
      </c>
      <c r="N951" s="29">
        <f t="shared" ref="N951:N967" si="391">E951*17</f>
        <v>391</v>
      </c>
      <c r="O951" s="14">
        <f t="shared" ref="O951:O967" si="392">F951*17</f>
        <v>170</v>
      </c>
      <c r="P951" s="14">
        <f t="shared" ref="P951:P967" si="393">IF(G951&gt;17,F951*17,F951*G951)</f>
        <v>150</v>
      </c>
      <c r="Q951" s="14">
        <f t="shared" ref="Q951:Q967" si="394">IF(H951="",0,IF(H951&gt;3,20+((H951-3)*10),0))</f>
        <v>0</v>
      </c>
      <c r="R951" s="14">
        <f t="shared" ref="R951:R967" si="395">IF(I951="",0,15)</f>
        <v>0</v>
      </c>
      <c r="S951" s="14">
        <f t="shared" ref="S951:S967" si="396">IF(J951&lt;3,J951*5,10+(J951-2)*10)</f>
        <v>0</v>
      </c>
      <c r="T951" s="14">
        <f t="shared" ref="T951:T967" si="397">K951*10</f>
        <v>0</v>
      </c>
      <c r="U951" s="14">
        <f t="shared" ref="U951:U967" si="398">IF(L951&gt;69,17,IF(L951&gt;66,15,IF(L951&gt;59,12,IF(L951&gt;49,10,0))))</f>
        <v>0</v>
      </c>
      <c r="V951" s="15">
        <f t="shared" ref="V951:V967" si="399">IF(M951="",0,IF(M951&gt;50,20,10))</f>
        <v>10</v>
      </c>
      <c r="W951" s="35">
        <f t="shared" ref="W951:W967" si="400">SUM(N951:V951)</f>
        <v>721</v>
      </c>
    </row>
    <row r="952" spans="1:23">
      <c r="A952" s="25">
        <v>2</v>
      </c>
      <c r="B952" s="4" t="s">
        <v>512</v>
      </c>
      <c r="C952" s="4" t="s">
        <v>576</v>
      </c>
      <c r="D952" s="26" t="s">
        <v>277</v>
      </c>
      <c r="E952" s="14">
        <v>29</v>
      </c>
      <c r="F952" s="14"/>
      <c r="G952" s="14"/>
      <c r="H952" s="14">
        <v>5</v>
      </c>
      <c r="I952" s="14"/>
      <c r="J952" s="14">
        <v>5</v>
      </c>
      <c r="K952" s="14"/>
      <c r="L952" s="14"/>
      <c r="M952" s="30">
        <v>38</v>
      </c>
      <c r="N952" s="29">
        <f t="shared" si="391"/>
        <v>493</v>
      </c>
      <c r="O952" s="14">
        <f t="shared" si="392"/>
        <v>0</v>
      </c>
      <c r="P952" s="14">
        <f t="shared" si="393"/>
        <v>0</v>
      </c>
      <c r="Q952" s="14">
        <f t="shared" si="394"/>
        <v>40</v>
      </c>
      <c r="R952" s="14">
        <f t="shared" si="395"/>
        <v>0</v>
      </c>
      <c r="S952" s="14">
        <f t="shared" si="396"/>
        <v>40</v>
      </c>
      <c r="T952" s="14">
        <f t="shared" si="397"/>
        <v>0</v>
      </c>
      <c r="U952" s="14">
        <f t="shared" si="398"/>
        <v>0</v>
      </c>
      <c r="V952" s="15">
        <f t="shared" si="399"/>
        <v>10</v>
      </c>
      <c r="W952" s="35">
        <f t="shared" si="400"/>
        <v>583</v>
      </c>
    </row>
    <row r="953" spans="1:23">
      <c r="A953" s="23">
        <v>3</v>
      </c>
      <c r="B953" s="4" t="s">
        <v>499</v>
      </c>
      <c r="C953" s="4" t="s">
        <v>451</v>
      </c>
      <c r="D953" s="26" t="s">
        <v>371</v>
      </c>
      <c r="E953" s="14">
        <v>19</v>
      </c>
      <c r="F953" s="14"/>
      <c r="G953" s="14"/>
      <c r="H953" s="14">
        <v>4</v>
      </c>
      <c r="I953" s="14"/>
      <c r="J953" s="14"/>
      <c r="K953" s="14">
        <v>1</v>
      </c>
      <c r="L953" s="14"/>
      <c r="M953" s="30">
        <v>46</v>
      </c>
      <c r="N953" s="29">
        <f t="shared" si="391"/>
        <v>323</v>
      </c>
      <c r="O953" s="14">
        <f t="shared" si="392"/>
        <v>0</v>
      </c>
      <c r="P953" s="14">
        <f t="shared" si="393"/>
        <v>0</v>
      </c>
      <c r="Q953" s="14">
        <f t="shared" si="394"/>
        <v>30</v>
      </c>
      <c r="R953" s="14">
        <f t="shared" si="395"/>
        <v>0</v>
      </c>
      <c r="S953" s="14">
        <f t="shared" si="396"/>
        <v>0</v>
      </c>
      <c r="T953" s="14">
        <f t="shared" si="397"/>
        <v>10</v>
      </c>
      <c r="U953" s="14">
        <f t="shared" si="398"/>
        <v>0</v>
      </c>
      <c r="V953" s="15">
        <f t="shared" si="399"/>
        <v>10</v>
      </c>
      <c r="W953" s="35">
        <f t="shared" si="400"/>
        <v>373</v>
      </c>
    </row>
    <row r="954" spans="1:23">
      <c r="A954" s="23">
        <v>4</v>
      </c>
      <c r="B954" s="4" t="s">
        <v>544</v>
      </c>
      <c r="C954" s="4" t="s">
        <v>545</v>
      </c>
      <c r="D954" s="26" t="s">
        <v>137</v>
      </c>
      <c r="E954" s="14">
        <v>19</v>
      </c>
      <c r="F954" s="14"/>
      <c r="G954" s="14"/>
      <c r="H954" s="14"/>
      <c r="I954" s="14" t="s">
        <v>73</v>
      </c>
      <c r="J954" s="14">
        <v>3</v>
      </c>
      <c r="K954" s="14"/>
      <c r="L954" s="14"/>
      <c r="M954" s="30">
        <v>29</v>
      </c>
      <c r="N954" s="29">
        <f t="shared" si="391"/>
        <v>323</v>
      </c>
      <c r="O954" s="14">
        <f t="shared" si="392"/>
        <v>0</v>
      </c>
      <c r="P954" s="14">
        <f t="shared" si="393"/>
        <v>0</v>
      </c>
      <c r="Q954" s="14">
        <f t="shared" si="394"/>
        <v>0</v>
      </c>
      <c r="R954" s="14">
        <f t="shared" si="395"/>
        <v>15</v>
      </c>
      <c r="S954" s="14">
        <f t="shared" si="396"/>
        <v>20</v>
      </c>
      <c r="T954" s="14">
        <f t="shared" si="397"/>
        <v>0</v>
      </c>
      <c r="U954" s="14">
        <f t="shared" si="398"/>
        <v>0</v>
      </c>
      <c r="V954" s="15">
        <f t="shared" si="399"/>
        <v>10</v>
      </c>
      <c r="W954" s="35">
        <f t="shared" si="400"/>
        <v>368</v>
      </c>
    </row>
    <row r="955" spans="1:23">
      <c r="A955" s="25">
        <v>5</v>
      </c>
      <c r="B955" s="4" t="s">
        <v>499</v>
      </c>
      <c r="C955" s="4" t="s">
        <v>443</v>
      </c>
      <c r="D955" s="26" t="s">
        <v>370</v>
      </c>
      <c r="E955" s="14">
        <v>19</v>
      </c>
      <c r="F955" s="14"/>
      <c r="G955" s="14"/>
      <c r="H955" s="14"/>
      <c r="I955" s="14" t="s">
        <v>73</v>
      </c>
      <c r="J955" s="14">
        <v>3</v>
      </c>
      <c r="K955" s="14"/>
      <c r="L955" s="14"/>
      <c r="M955" s="30">
        <v>35</v>
      </c>
      <c r="N955" s="29">
        <f t="shared" si="391"/>
        <v>323</v>
      </c>
      <c r="O955" s="14">
        <f t="shared" si="392"/>
        <v>0</v>
      </c>
      <c r="P955" s="14">
        <f t="shared" si="393"/>
        <v>0</v>
      </c>
      <c r="Q955" s="14">
        <f t="shared" si="394"/>
        <v>0</v>
      </c>
      <c r="R955" s="14">
        <f t="shared" si="395"/>
        <v>15</v>
      </c>
      <c r="S955" s="14">
        <f t="shared" si="396"/>
        <v>20</v>
      </c>
      <c r="T955" s="14">
        <f t="shared" si="397"/>
        <v>0</v>
      </c>
      <c r="U955" s="14">
        <f t="shared" si="398"/>
        <v>0</v>
      </c>
      <c r="V955" s="15">
        <f t="shared" si="399"/>
        <v>10</v>
      </c>
      <c r="W955" s="35">
        <f t="shared" si="400"/>
        <v>368</v>
      </c>
    </row>
    <row r="956" spans="1:23">
      <c r="A956" s="23">
        <v>6</v>
      </c>
      <c r="B956" s="4" t="s">
        <v>457</v>
      </c>
      <c r="C956" s="4" t="s">
        <v>443</v>
      </c>
      <c r="D956" s="26" t="s">
        <v>425</v>
      </c>
      <c r="E956" s="14">
        <v>19</v>
      </c>
      <c r="F956" s="14"/>
      <c r="G956" s="14"/>
      <c r="H956" s="14"/>
      <c r="I956" s="14" t="s">
        <v>73</v>
      </c>
      <c r="J956" s="14">
        <v>3</v>
      </c>
      <c r="K956" s="14"/>
      <c r="L956" s="14"/>
      <c r="M956" s="30">
        <v>39</v>
      </c>
      <c r="N956" s="29">
        <f t="shared" si="391"/>
        <v>323</v>
      </c>
      <c r="O956" s="14">
        <f t="shared" si="392"/>
        <v>0</v>
      </c>
      <c r="P956" s="14">
        <f t="shared" si="393"/>
        <v>0</v>
      </c>
      <c r="Q956" s="14">
        <f t="shared" si="394"/>
        <v>0</v>
      </c>
      <c r="R956" s="14">
        <f t="shared" si="395"/>
        <v>15</v>
      </c>
      <c r="S956" s="14">
        <f t="shared" si="396"/>
        <v>20</v>
      </c>
      <c r="T956" s="14">
        <f t="shared" si="397"/>
        <v>0</v>
      </c>
      <c r="U956" s="14">
        <f t="shared" si="398"/>
        <v>0</v>
      </c>
      <c r="V956" s="15">
        <f t="shared" si="399"/>
        <v>10</v>
      </c>
      <c r="W956" s="35">
        <f t="shared" si="400"/>
        <v>368</v>
      </c>
    </row>
    <row r="957" spans="1:23">
      <c r="A957" s="23">
        <v>7</v>
      </c>
      <c r="B957" s="4" t="s">
        <v>617</v>
      </c>
      <c r="C957" s="4" t="s">
        <v>585</v>
      </c>
      <c r="D957" s="26" t="s">
        <v>356</v>
      </c>
      <c r="E957" s="14">
        <v>19</v>
      </c>
      <c r="F957" s="14"/>
      <c r="G957" s="14"/>
      <c r="H957" s="14"/>
      <c r="I957" s="14" t="s">
        <v>73</v>
      </c>
      <c r="J957" s="14">
        <v>3</v>
      </c>
      <c r="K957" s="14"/>
      <c r="L957" s="14"/>
      <c r="M957" s="30">
        <v>40</v>
      </c>
      <c r="N957" s="29">
        <f t="shared" si="391"/>
        <v>323</v>
      </c>
      <c r="O957" s="14">
        <f t="shared" si="392"/>
        <v>0</v>
      </c>
      <c r="P957" s="14">
        <f t="shared" si="393"/>
        <v>0</v>
      </c>
      <c r="Q957" s="14">
        <f t="shared" si="394"/>
        <v>0</v>
      </c>
      <c r="R957" s="14">
        <f t="shared" si="395"/>
        <v>15</v>
      </c>
      <c r="S957" s="14">
        <f t="shared" si="396"/>
        <v>20</v>
      </c>
      <c r="T957" s="14">
        <f t="shared" si="397"/>
        <v>0</v>
      </c>
      <c r="U957" s="14">
        <f t="shared" si="398"/>
        <v>0</v>
      </c>
      <c r="V957" s="15">
        <f t="shared" si="399"/>
        <v>10</v>
      </c>
      <c r="W957" s="35">
        <f t="shared" si="400"/>
        <v>368</v>
      </c>
    </row>
    <row r="958" spans="1:23">
      <c r="A958" s="25">
        <v>8</v>
      </c>
      <c r="B958" s="4" t="s">
        <v>672</v>
      </c>
      <c r="C958" s="4" t="s">
        <v>671</v>
      </c>
      <c r="D958" s="26" t="s">
        <v>149</v>
      </c>
      <c r="E958" s="14">
        <v>19</v>
      </c>
      <c r="F958" s="14"/>
      <c r="G958" s="14"/>
      <c r="H958" s="14"/>
      <c r="I958" s="14"/>
      <c r="J958" s="14"/>
      <c r="K958" s="14">
        <v>2</v>
      </c>
      <c r="L958" s="14"/>
      <c r="M958" s="30">
        <v>33</v>
      </c>
      <c r="N958" s="29">
        <f t="shared" si="391"/>
        <v>323</v>
      </c>
      <c r="O958" s="14">
        <f t="shared" si="392"/>
        <v>0</v>
      </c>
      <c r="P958" s="14">
        <f t="shared" si="393"/>
        <v>0</v>
      </c>
      <c r="Q958" s="14">
        <f t="shared" si="394"/>
        <v>0</v>
      </c>
      <c r="R958" s="14">
        <f t="shared" si="395"/>
        <v>0</v>
      </c>
      <c r="S958" s="14">
        <f t="shared" si="396"/>
        <v>0</v>
      </c>
      <c r="T958" s="14">
        <f t="shared" si="397"/>
        <v>20</v>
      </c>
      <c r="U958" s="14">
        <f t="shared" si="398"/>
        <v>0</v>
      </c>
      <c r="V958" s="15">
        <f t="shared" si="399"/>
        <v>10</v>
      </c>
      <c r="W958" s="35">
        <f t="shared" si="400"/>
        <v>353</v>
      </c>
    </row>
    <row r="959" spans="1:23">
      <c r="A959" s="23">
        <v>9</v>
      </c>
      <c r="B959" s="4" t="s">
        <v>512</v>
      </c>
      <c r="C959" s="4" t="s">
        <v>470</v>
      </c>
      <c r="D959" s="26" t="s">
        <v>277</v>
      </c>
      <c r="E959" s="14"/>
      <c r="F959" s="14"/>
      <c r="G959" s="14"/>
      <c r="H959" s="14">
        <v>5</v>
      </c>
      <c r="I959" s="14"/>
      <c r="J959" s="14">
        <v>5</v>
      </c>
      <c r="K959" s="14"/>
      <c r="L959" s="14"/>
      <c r="M959" s="30">
        <v>36</v>
      </c>
      <c r="N959" s="29">
        <f t="shared" si="391"/>
        <v>0</v>
      </c>
      <c r="O959" s="14">
        <f t="shared" si="392"/>
        <v>0</v>
      </c>
      <c r="P959" s="14">
        <f t="shared" si="393"/>
        <v>0</v>
      </c>
      <c r="Q959" s="14">
        <f t="shared" si="394"/>
        <v>40</v>
      </c>
      <c r="R959" s="14">
        <f t="shared" si="395"/>
        <v>0</v>
      </c>
      <c r="S959" s="14">
        <f t="shared" si="396"/>
        <v>40</v>
      </c>
      <c r="T959" s="14">
        <f t="shared" si="397"/>
        <v>0</v>
      </c>
      <c r="U959" s="14">
        <f t="shared" si="398"/>
        <v>0</v>
      </c>
      <c r="V959" s="15">
        <f t="shared" si="399"/>
        <v>10</v>
      </c>
      <c r="W959" s="35">
        <f t="shared" si="400"/>
        <v>90</v>
      </c>
    </row>
    <row r="960" spans="1:23">
      <c r="A960" s="23">
        <v>10</v>
      </c>
      <c r="B960" s="4" t="s">
        <v>512</v>
      </c>
      <c r="C960" s="4" t="s">
        <v>549</v>
      </c>
      <c r="D960" s="26" t="s">
        <v>71</v>
      </c>
      <c r="E960" s="49"/>
      <c r="F960" s="14"/>
      <c r="G960" s="14"/>
      <c r="H960" s="14"/>
      <c r="I960" s="14" t="s">
        <v>73</v>
      </c>
      <c r="J960" s="14">
        <v>3</v>
      </c>
      <c r="K960" s="14"/>
      <c r="L960" s="14">
        <v>67</v>
      </c>
      <c r="M960" s="30">
        <v>45</v>
      </c>
      <c r="N960" s="29">
        <f t="shared" si="391"/>
        <v>0</v>
      </c>
      <c r="O960" s="14">
        <f t="shared" si="392"/>
        <v>0</v>
      </c>
      <c r="P960" s="14">
        <f t="shared" si="393"/>
        <v>0</v>
      </c>
      <c r="Q960" s="14">
        <f t="shared" si="394"/>
        <v>0</v>
      </c>
      <c r="R960" s="14">
        <f t="shared" si="395"/>
        <v>15</v>
      </c>
      <c r="S960" s="14">
        <f t="shared" si="396"/>
        <v>20</v>
      </c>
      <c r="T960" s="14">
        <f t="shared" si="397"/>
        <v>0</v>
      </c>
      <c r="U960" s="14">
        <f t="shared" si="398"/>
        <v>15</v>
      </c>
      <c r="V960" s="15">
        <f t="shared" si="399"/>
        <v>10</v>
      </c>
      <c r="W960" s="35">
        <f t="shared" si="400"/>
        <v>60</v>
      </c>
    </row>
    <row r="961" spans="1:23">
      <c r="A961" s="25">
        <v>11</v>
      </c>
      <c r="B961" s="4" t="s">
        <v>570</v>
      </c>
      <c r="C961" s="4" t="s">
        <v>571</v>
      </c>
      <c r="D961" s="26" t="s">
        <v>137</v>
      </c>
      <c r="E961" s="14"/>
      <c r="F961" s="14"/>
      <c r="G961" s="14"/>
      <c r="H961" s="14"/>
      <c r="I961" s="14" t="s">
        <v>73</v>
      </c>
      <c r="J961" s="14">
        <v>3</v>
      </c>
      <c r="K961" s="14"/>
      <c r="L961" s="14"/>
      <c r="M961" s="30">
        <v>39</v>
      </c>
      <c r="N961" s="29">
        <f t="shared" si="391"/>
        <v>0</v>
      </c>
      <c r="O961" s="14">
        <f t="shared" si="392"/>
        <v>0</v>
      </c>
      <c r="P961" s="14">
        <f t="shared" si="393"/>
        <v>0</v>
      </c>
      <c r="Q961" s="14">
        <f t="shared" si="394"/>
        <v>0</v>
      </c>
      <c r="R961" s="14">
        <f t="shared" si="395"/>
        <v>15</v>
      </c>
      <c r="S961" s="14">
        <f t="shared" si="396"/>
        <v>20</v>
      </c>
      <c r="T961" s="14">
        <f t="shared" si="397"/>
        <v>0</v>
      </c>
      <c r="U961" s="14">
        <f t="shared" si="398"/>
        <v>0</v>
      </c>
      <c r="V961" s="15">
        <f t="shared" si="399"/>
        <v>10</v>
      </c>
      <c r="W961" s="35">
        <f t="shared" si="400"/>
        <v>45</v>
      </c>
    </row>
    <row r="962" spans="1:23">
      <c r="A962" s="23">
        <v>12</v>
      </c>
      <c r="B962" s="4" t="s">
        <v>475</v>
      </c>
      <c r="C962" s="4" t="s">
        <v>527</v>
      </c>
      <c r="D962" s="26" t="s">
        <v>431</v>
      </c>
      <c r="E962" s="14"/>
      <c r="F962" s="14"/>
      <c r="G962" s="14"/>
      <c r="H962" s="14"/>
      <c r="I962" s="14" t="s">
        <v>73</v>
      </c>
      <c r="J962" s="14">
        <v>3</v>
      </c>
      <c r="K962" s="14"/>
      <c r="L962" s="14"/>
      <c r="M962" s="30">
        <v>34</v>
      </c>
      <c r="N962" s="29">
        <f t="shared" si="391"/>
        <v>0</v>
      </c>
      <c r="O962" s="14">
        <f t="shared" si="392"/>
        <v>0</v>
      </c>
      <c r="P962" s="14">
        <f t="shared" si="393"/>
        <v>0</v>
      </c>
      <c r="Q962" s="14">
        <f t="shared" si="394"/>
        <v>0</v>
      </c>
      <c r="R962" s="14">
        <f t="shared" si="395"/>
        <v>15</v>
      </c>
      <c r="S962" s="14">
        <f t="shared" si="396"/>
        <v>20</v>
      </c>
      <c r="T962" s="14">
        <f t="shared" si="397"/>
        <v>0</v>
      </c>
      <c r="U962" s="14">
        <f t="shared" si="398"/>
        <v>0</v>
      </c>
      <c r="V962" s="15">
        <f t="shared" si="399"/>
        <v>10</v>
      </c>
      <c r="W962" s="35">
        <f t="shared" si="400"/>
        <v>45</v>
      </c>
    </row>
    <row r="963" spans="1:23">
      <c r="A963" s="23">
        <v>13</v>
      </c>
      <c r="B963" s="4" t="s">
        <v>582</v>
      </c>
      <c r="C963" s="4" t="s">
        <v>470</v>
      </c>
      <c r="D963" s="26" t="s">
        <v>392</v>
      </c>
      <c r="E963" s="14"/>
      <c r="F963" s="14"/>
      <c r="G963" s="14"/>
      <c r="H963" s="14"/>
      <c r="I963" s="14" t="s">
        <v>73</v>
      </c>
      <c r="J963" s="14">
        <v>2</v>
      </c>
      <c r="K963" s="14"/>
      <c r="L963" s="14"/>
      <c r="M963" s="30">
        <v>49</v>
      </c>
      <c r="N963" s="29">
        <f t="shared" si="391"/>
        <v>0</v>
      </c>
      <c r="O963" s="14">
        <f t="shared" si="392"/>
        <v>0</v>
      </c>
      <c r="P963" s="14">
        <f t="shared" si="393"/>
        <v>0</v>
      </c>
      <c r="Q963" s="14">
        <f t="shared" si="394"/>
        <v>0</v>
      </c>
      <c r="R963" s="14">
        <f t="shared" si="395"/>
        <v>15</v>
      </c>
      <c r="S963" s="14">
        <f t="shared" si="396"/>
        <v>10</v>
      </c>
      <c r="T963" s="14">
        <f t="shared" si="397"/>
        <v>0</v>
      </c>
      <c r="U963" s="14">
        <f t="shared" si="398"/>
        <v>0</v>
      </c>
      <c r="V963" s="15">
        <f t="shared" si="399"/>
        <v>10</v>
      </c>
      <c r="W963" s="35">
        <f t="shared" si="400"/>
        <v>35</v>
      </c>
    </row>
    <row r="964" spans="1:23">
      <c r="A964" s="25">
        <v>14</v>
      </c>
      <c r="B964" s="4" t="s">
        <v>584</v>
      </c>
      <c r="C964" s="4" t="s">
        <v>585</v>
      </c>
      <c r="D964" s="26" t="s">
        <v>358</v>
      </c>
      <c r="E964" s="14"/>
      <c r="F964" s="14"/>
      <c r="G964" s="14"/>
      <c r="H964" s="14"/>
      <c r="I964" s="14" t="s">
        <v>73</v>
      </c>
      <c r="J964" s="14"/>
      <c r="K964" s="14">
        <v>1</v>
      </c>
      <c r="L964" s="14"/>
      <c r="M964" s="30">
        <v>45</v>
      </c>
      <c r="N964" s="29">
        <f t="shared" si="391"/>
        <v>0</v>
      </c>
      <c r="O964" s="14">
        <f t="shared" si="392"/>
        <v>0</v>
      </c>
      <c r="P964" s="14">
        <f t="shared" si="393"/>
        <v>0</v>
      </c>
      <c r="Q964" s="14">
        <f t="shared" si="394"/>
        <v>0</v>
      </c>
      <c r="R964" s="14">
        <f t="shared" si="395"/>
        <v>15</v>
      </c>
      <c r="S964" s="14">
        <f t="shared" si="396"/>
        <v>0</v>
      </c>
      <c r="T964" s="14">
        <f t="shared" si="397"/>
        <v>10</v>
      </c>
      <c r="U964" s="14">
        <f t="shared" si="398"/>
        <v>0</v>
      </c>
      <c r="V964" s="15">
        <f t="shared" si="399"/>
        <v>10</v>
      </c>
      <c r="W964" s="35">
        <f t="shared" si="400"/>
        <v>35</v>
      </c>
    </row>
    <row r="965" spans="1:23">
      <c r="A965" s="23">
        <v>15</v>
      </c>
      <c r="B965" s="4" t="s">
        <v>455</v>
      </c>
      <c r="C965" s="4" t="s">
        <v>545</v>
      </c>
      <c r="D965" s="26" t="s">
        <v>366</v>
      </c>
      <c r="E965" s="14"/>
      <c r="F965" s="14"/>
      <c r="G965" s="14"/>
      <c r="H965" s="14"/>
      <c r="I965" s="14"/>
      <c r="J965" s="14"/>
      <c r="K965" s="14"/>
      <c r="L965" s="14"/>
      <c r="M965" s="30">
        <v>57</v>
      </c>
      <c r="N965" s="51">
        <f t="shared" si="391"/>
        <v>0</v>
      </c>
      <c r="O965" s="49">
        <f t="shared" si="392"/>
        <v>0</v>
      </c>
      <c r="P965" s="49">
        <f t="shared" si="393"/>
        <v>0</v>
      </c>
      <c r="Q965" s="49">
        <f t="shared" si="394"/>
        <v>0</v>
      </c>
      <c r="R965" s="49">
        <f t="shared" si="395"/>
        <v>0</v>
      </c>
      <c r="S965" s="49">
        <f t="shared" si="396"/>
        <v>0</v>
      </c>
      <c r="T965" s="49">
        <f t="shared" si="397"/>
        <v>0</v>
      </c>
      <c r="U965" s="49">
        <f t="shared" si="398"/>
        <v>0</v>
      </c>
      <c r="V965" s="52">
        <f t="shared" si="399"/>
        <v>20</v>
      </c>
      <c r="W965" s="53">
        <f t="shared" si="400"/>
        <v>20</v>
      </c>
    </row>
    <row r="966" spans="1:23">
      <c r="A966" s="23">
        <v>16</v>
      </c>
      <c r="B966" s="4" t="s">
        <v>597</v>
      </c>
      <c r="C966" s="4" t="s">
        <v>598</v>
      </c>
      <c r="D966" s="26" t="s">
        <v>362</v>
      </c>
      <c r="E966" s="14"/>
      <c r="F966" s="14"/>
      <c r="G966" s="14"/>
      <c r="H966" s="14"/>
      <c r="I966" s="14"/>
      <c r="J966" s="14"/>
      <c r="K966" s="14"/>
      <c r="L966" s="14"/>
      <c r="M966" s="30">
        <v>62</v>
      </c>
      <c r="N966" s="29">
        <f t="shared" si="391"/>
        <v>0</v>
      </c>
      <c r="O966" s="14">
        <f t="shared" si="392"/>
        <v>0</v>
      </c>
      <c r="P966" s="14">
        <f t="shared" si="393"/>
        <v>0</v>
      </c>
      <c r="Q966" s="14">
        <f t="shared" si="394"/>
        <v>0</v>
      </c>
      <c r="R966" s="14">
        <f t="shared" si="395"/>
        <v>0</v>
      </c>
      <c r="S966" s="14">
        <f t="shared" si="396"/>
        <v>0</v>
      </c>
      <c r="T966" s="14">
        <f t="shared" si="397"/>
        <v>0</v>
      </c>
      <c r="U966" s="14">
        <f t="shared" si="398"/>
        <v>0</v>
      </c>
      <c r="V966" s="15">
        <f t="shared" si="399"/>
        <v>20</v>
      </c>
      <c r="W966" s="35">
        <f t="shared" si="400"/>
        <v>20</v>
      </c>
    </row>
    <row r="967" spans="1:23" ht="15" customHeight="1">
      <c r="A967" s="25">
        <v>17</v>
      </c>
      <c r="B967" s="4" t="s">
        <v>575</v>
      </c>
      <c r="C967" s="4" t="s">
        <v>445</v>
      </c>
      <c r="D967" s="26" t="s">
        <v>434</v>
      </c>
      <c r="E967" s="14"/>
      <c r="F967" s="14"/>
      <c r="G967" s="14"/>
      <c r="H967" s="14"/>
      <c r="I967" s="14"/>
      <c r="J967" s="14"/>
      <c r="K967" s="14"/>
      <c r="L967" s="14"/>
      <c r="M967" s="30">
        <v>33</v>
      </c>
      <c r="N967" s="29">
        <f t="shared" si="391"/>
        <v>0</v>
      </c>
      <c r="O967" s="14">
        <f t="shared" si="392"/>
        <v>0</v>
      </c>
      <c r="P967" s="14">
        <f t="shared" si="393"/>
        <v>0</v>
      </c>
      <c r="Q967" s="14">
        <f t="shared" si="394"/>
        <v>0</v>
      </c>
      <c r="R967" s="14">
        <f t="shared" si="395"/>
        <v>0</v>
      </c>
      <c r="S967" s="14">
        <f t="shared" si="396"/>
        <v>0</v>
      </c>
      <c r="T967" s="14">
        <f t="shared" si="397"/>
        <v>0</v>
      </c>
      <c r="U967" s="14">
        <f t="shared" si="398"/>
        <v>0</v>
      </c>
      <c r="V967" s="15">
        <f t="shared" si="399"/>
        <v>10</v>
      </c>
      <c r="W967" s="35">
        <f t="shared" si="400"/>
        <v>10</v>
      </c>
    </row>
    <row r="968" spans="1:23">
      <c r="A968" s="16"/>
    </row>
    <row r="969" spans="1:23">
      <c r="A969" s="16"/>
    </row>
    <row r="970" spans="1:23">
      <c r="A970" s="16"/>
    </row>
    <row r="971" spans="1:23">
      <c r="B971" s="42"/>
      <c r="C971" s="42"/>
      <c r="D971" s="42"/>
    </row>
    <row r="972" spans="1:23">
      <c r="B972" s="42"/>
      <c r="C972" s="42"/>
      <c r="D972" s="42"/>
    </row>
    <row r="973" spans="1:23" ht="18.75">
      <c r="B973" s="129" t="s">
        <v>330</v>
      </c>
      <c r="C973" s="129"/>
      <c r="D973" s="129"/>
    </row>
    <row r="974" spans="1:23" ht="18.75">
      <c r="B974" s="55"/>
      <c r="C974" s="55"/>
      <c r="D974" s="55"/>
    </row>
    <row r="975" spans="1:23">
      <c r="A975" s="23">
        <v>1</v>
      </c>
      <c r="B975" s="4" t="s">
        <v>672</v>
      </c>
      <c r="C975" s="4" t="s">
        <v>671</v>
      </c>
      <c r="D975" s="26" t="s">
        <v>149</v>
      </c>
      <c r="E975" s="14">
        <v>19</v>
      </c>
      <c r="F975" s="14"/>
      <c r="G975" s="14"/>
      <c r="H975" s="14"/>
      <c r="I975" s="14"/>
      <c r="J975" s="14"/>
      <c r="K975" s="14">
        <v>2</v>
      </c>
      <c r="L975" s="14"/>
      <c r="M975" s="30">
        <v>33</v>
      </c>
      <c r="N975" s="29">
        <f t="shared" ref="N975:N976" si="401">E975*17</f>
        <v>323</v>
      </c>
      <c r="O975" s="14">
        <f t="shared" ref="O975:O976" si="402">F975*17</f>
        <v>0</v>
      </c>
      <c r="P975" s="14">
        <f t="shared" ref="P975:P976" si="403">IF(G975&gt;17,F975*17,F975*G975)</f>
        <v>0</v>
      </c>
      <c r="Q975" s="14">
        <f t="shared" ref="Q975:Q976" si="404">IF(H975="",0,IF(H975&gt;3,20+((H975-3)*10),0))</f>
        <v>0</v>
      </c>
      <c r="R975" s="14">
        <f t="shared" ref="R975:R976" si="405">IF(I975="",0,15)</f>
        <v>0</v>
      </c>
      <c r="S975" s="14">
        <f t="shared" ref="S975:S976" si="406">IF(J975&lt;3,J975*5,10+(J975-2)*10)</f>
        <v>0</v>
      </c>
      <c r="T975" s="14">
        <f t="shared" ref="T975:T976" si="407">K975*10</f>
        <v>20</v>
      </c>
      <c r="U975" s="14">
        <f t="shared" ref="U975:U976" si="408">IF(L975&gt;69,17,IF(L975&gt;66,15,IF(L975&gt;59,12,IF(L975&gt;49,10,0))))</f>
        <v>0</v>
      </c>
      <c r="V975" s="15">
        <f t="shared" ref="V975:V976" si="409">IF(M975="",0,IF(M975&gt;50,20,10))</f>
        <v>10</v>
      </c>
      <c r="W975" s="35">
        <f t="shared" ref="W975:W976" si="410">SUM(N975:V975)</f>
        <v>353</v>
      </c>
    </row>
    <row r="976" spans="1:23">
      <c r="A976" s="23">
        <v>2</v>
      </c>
      <c r="B976" s="4" t="s">
        <v>512</v>
      </c>
      <c r="C976" s="4" t="s">
        <v>470</v>
      </c>
      <c r="D976" s="26" t="s">
        <v>277</v>
      </c>
      <c r="E976" s="14"/>
      <c r="F976" s="14"/>
      <c r="G976" s="14"/>
      <c r="H976" s="14">
        <v>5</v>
      </c>
      <c r="I976" s="14"/>
      <c r="J976" s="14">
        <v>5</v>
      </c>
      <c r="K976" s="14"/>
      <c r="L976" s="14"/>
      <c r="M976" s="30">
        <v>36</v>
      </c>
      <c r="N976" s="29">
        <f t="shared" si="401"/>
        <v>0</v>
      </c>
      <c r="O976" s="14">
        <f t="shared" si="402"/>
        <v>0</v>
      </c>
      <c r="P976" s="14">
        <f t="shared" si="403"/>
        <v>0</v>
      </c>
      <c r="Q976" s="14">
        <f t="shared" si="404"/>
        <v>40</v>
      </c>
      <c r="R976" s="14">
        <f t="shared" si="405"/>
        <v>0</v>
      </c>
      <c r="S976" s="14">
        <f t="shared" si="406"/>
        <v>40</v>
      </c>
      <c r="T976" s="14">
        <f t="shared" si="407"/>
        <v>0</v>
      </c>
      <c r="U976" s="14">
        <f t="shared" si="408"/>
        <v>0</v>
      </c>
      <c r="V976" s="15">
        <f t="shared" si="409"/>
        <v>10</v>
      </c>
      <c r="W976" s="35">
        <f t="shared" si="410"/>
        <v>90</v>
      </c>
    </row>
    <row r="977" spans="1:23">
      <c r="A977" s="39"/>
      <c r="B977" s="40"/>
      <c r="C977" s="40"/>
      <c r="D977" s="40"/>
      <c r="W977" s="41"/>
    </row>
    <row r="978" spans="1:23">
      <c r="A978" s="39"/>
      <c r="B978" s="40"/>
      <c r="C978" s="40"/>
      <c r="D978" s="40"/>
      <c r="W978" s="41"/>
    </row>
    <row r="979" spans="1:23">
      <c r="A979" s="39"/>
      <c r="B979" s="40"/>
      <c r="C979" s="40"/>
      <c r="D979" s="40"/>
      <c r="W979" s="41"/>
    </row>
    <row r="980" spans="1:23">
      <c r="R980" s="16" t="s">
        <v>335</v>
      </c>
    </row>
    <row r="982" spans="1:23">
      <c r="R982" s="16" t="s">
        <v>334</v>
      </c>
    </row>
    <row r="1013" spans="1:23" ht="15" customHeight="1"/>
    <row r="1014" spans="1:23" ht="15" customHeight="1"/>
    <row r="1015" spans="1:23" ht="15" customHeight="1"/>
    <row r="1016" spans="1:23" ht="15" customHeight="1"/>
    <row r="1017" spans="1:23" ht="15" customHeight="1"/>
    <row r="1019" spans="1:23" ht="15.75">
      <c r="A1019" s="110"/>
      <c r="B1019" s="13" t="s">
        <v>16</v>
      </c>
      <c r="C1019" s="13"/>
      <c r="D1019" s="113" t="s">
        <v>17</v>
      </c>
      <c r="E1019" s="114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5" t="s">
        <v>0</v>
      </c>
      <c r="T1019" s="115"/>
      <c r="U1019" s="115"/>
      <c r="V1019" s="115"/>
      <c r="W1019" s="115"/>
    </row>
    <row r="1020" spans="1:23" ht="33.75" customHeight="1">
      <c r="A1020" s="111"/>
      <c r="B1020" s="116" t="s">
        <v>18</v>
      </c>
      <c r="C1020" s="117"/>
      <c r="D1020" s="118" t="s">
        <v>329</v>
      </c>
      <c r="E1020" s="119"/>
      <c r="F1020" s="119"/>
      <c r="G1020" s="119"/>
      <c r="H1020" s="119"/>
      <c r="I1020" s="119"/>
      <c r="J1020" s="119"/>
      <c r="K1020" s="119"/>
      <c r="L1020" s="119"/>
      <c r="M1020" s="119"/>
      <c r="N1020" s="119"/>
      <c r="O1020" s="119"/>
      <c r="P1020" s="119"/>
      <c r="Q1020" s="119"/>
      <c r="R1020" s="119"/>
      <c r="S1020" s="120" t="s">
        <v>341</v>
      </c>
      <c r="T1020" s="120"/>
      <c r="U1020" s="120"/>
      <c r="V1020" s="120"/>
      <c r="W1020" s="120"/>
    </row>
    <row r="1021" spans="1:23">
      <c r="A1021" s="111"/>
      <c r="B1021" s="116" t="s">
        <v>58</v>
      </c>
      <c r="C1021" s="117"/>
      <c r="D1021" s="121" t="s">
        <v>31</v>
      </c>
      <c r="E1021" s="122"/>
      <c r="F1021" s="122"/>
      <c r="G1021" s="122"/>
      <c r="H1021" s="122"/>
      <c r="I1021" s="122"/>
      <c r="J1021" s="122"/>
      <c r="K1021" s="122"/>
      <c r="L1021" s="122"/>
      <c r="M1021" s="122"/>
      <c r="N1021" s="122"/>
      <c r="O1021" s="122"/>
      <c r="P1021" s="122"/>
      <c r="Q1021" s="122"/>
      <c r="R1021" s="122"/>
      <c r="S1021" s="125" t="s">
        <v>46</v>
      </c>
      <c r="T1021" s="125"/>
      <c r="U1021" s="125"/>
      <c r="V1021" s="125"/>
      <c r="W1021" s="125"/>
    </row>
    <row r="1022" spans="1:23" ht="15.75" thickBot="1">
      <c r="A1022" s="112"/>
      <c r="B1022" s="126" t="s">
        <v>340</v>
      </c>
      <c r="C1022" s="127"/>
      <c r="D1022" s="123"/>
      <c r="E1022" s="124"/>
      <c r="F1022" s="124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4"/>
      <c r="Q1022" s="124"/>
      <c r="R1022" s="124"/>
      <c r="S1022" s="128" t="s">
        <v>59</v>
      </c>
      <c r="T1022" s="128"/>
      <c r="U1022" s="128"/>
      <c r="V1022" s="128"/>
      <c r="W1022" s="128"/>
    </row>
    <row r="1023" spans="1:23">
      <c r="A1023" s="102" t="s">
        <v>1</v>
      </c>
      <c r="B1023" s="104" t="s">
        <v>2</v>
      </c>
      <c r="C1023" s="104" t="s">
        <v>3</v>
      </c>
      <c r="D1023" s="107" t="s">
        <v>4</v>
      </c>
      <c r="E1023" s="86" t="s">
        <v>6</v>
      </c>
      <c r="F1023" s="87"/>
      <c r="G1023" s="87"/>
      <c r="H1023" s="87"/>
      <c r="I1023" s="87"/>
      <c r="J1023" s="87"/>
      <c r="K1023" s="87"/>
      <c r="L1023" s="87"/>
      <c r="M1023" s="88"/>
      <c r="N1023" s="89" t="s">
        <v>7</v>
      </c>
      <c r="O1023" s="90"/>
      <c r="P1023" s="90"/>
      <c r="Q1023" s="90"/>
      <c r="R1023" s="90"/>
      <c r="S1023" s="90"/>
      <c r="T1023" s="90"/>
      <c r="U1023" s="90"/>
      <c r="V1023" s="90"/>
      <c r="W1023" s="91" t="s">
        <v>20</v>
      </c>
    </row>
    <row r="1024" spans="1:23" ht="147">
      <c r="A1024" s="102"/>
      <c r="B1024" s="105"/>
      <c r="C1024" s="105"/>
      <c r="D1024" s="108"/>
      <c r="E1024" s="1" t="s">
        <v>343</v>
      </c>
      <c r="F1024" s="1" t="s">
        <v>344</v>
      </c>
      <c r="G1024" s="1" t="s">
        <v>33</v>
      </c>
      <c r="H1024" s="2" t="s">
        <v>21</v>
      </c>
      <c r="I1024" s="2" t="s">
        <v>22</v>
      </c>
      <c r="J1024" s="2" t="s">
        <v>23</v>
      </c>
      <c r="K1024" s="2" t="s">
        <v>28</v>
      </c>
      <c r="L1024" s="2" t="s">
        <v>29</v>
      </c>
      <c r="M1024" s="31" t="s">
        <v>30</v>
      </c>
      <c r="N1024" s="94" t="s">
        <v>39</v>
      </c>
      <c r="O1024" s="96" t="s">
        <v>45</v>
      </c>
      <c r="P1024" s="96" t="s">
        <v>40</v>
      </c>
      <c r="Q1024" s="96" t="s">
        <v>8</v>
      </c>
      <c r="R1024" s="96" t="s">
        <v>9</v>
      </c>
      <c r="S1024" s="96" t="s">
        <v>10</v>
      </c>
      <c r="T1024" s="98" t="s">
        <v>11</v>
      </c>
      <c r="U1024" s="98" t="s">
        <v>25</v>
      </c>
      <c r="V1024" s="100" t="s">
        <v>26</v>
      </c>
      <c r="W1024" s="92"/>
    </row>
    <row r="1025" spans="1:23" ht="15.75" thickBot="1">
      <c r="A1025" s="103"/>
      <c r="B1025" s="106"/>
      <c r="C1025" s="106"/>
      <c r="D1025" s="109"/>
      <c r="E1025" s="21" t="s">
        <v>37</v>
      </c>
      <c r="F1025" s="21" t="s">
        <v>38</v>
      </c>
      <c r="G1025" s="21" t="s">
        <v>36</v>
      </c>
      <c r="H1025" s="22" t="s">
        <v>12</v>
      </c>
      <c r="I1025" s="22" t="s">
        <v>13</v>
      </c>
      <c r="J1025" s="22" t="s">
        <v>14</v>
      </c>
      <c r="K1025" s="22" t="s">
        <v>15</v>
      </c>
      <c r="L1025" s="22" t="s">
        <v>24</v>
      </c>
      <c r="M1025" s="32" t="s">
        <v>27</v>
      </c>
      <c r="N1025" s="95"/>
      <c r="O1025" s="97"/>
      <c r="P1025" s="97"/>
      <c r="Q1025" s="97"/>
      <c r="R1025" s="97"/>
      <c r="S1025" s="97"/>
      <c r="T1025" s="99"/>
      <c r="U1025" s="99"/>
      <c r="V1025" s="101"/>
      <c r="W1025" s="93"/>
    </row>
    <row r="1026" spans="1:23">
      <c r="A1026" s="23">
        <v>1</v>
      </c>
      <c r="B1026" s="4" t="s">
        <v>461</v>
      </c>
      <c r="C1026" s="4" t="s">
        <v>491</v>
      </c>
      <c r="D1026" s="26" t="s">
        <v>355</v>
      </c>
      <c r="E1026" s="14">
        <v>29</v>
      </c>
      <c r="F1026" s="14">
        <v>88</v>
      </c>
      <c r="G1026" s="14">
        <v>18</v>
      </c>
      <c r="H1026" s="14"/>
      <c r="I1026" s="14"/>
      <c r="J1026" s="14"/>
      <c r="K1026" s="14"/>
      <c r="L1026" s="14"/>
      <c r="M1026" s="30">
        <v>58</v>
      </c>
      <c r="N1026" s="29">
        <f t="shared" ref="N1026:N1045" si="411">E1026*17</f>
        <v>493</v>
      </c>
      <c r="O1026" s="14">
        <f t="shared" ref="O1026:O1045" si="412">F1026*17</f>
        <v>1496</v>
      </c>
      <c r="P1026" s="14">
        <f t="shared" ref="P1026:P1045" si="413">IF(G1026&gt;17,F1026*17,F1026*G1026)</f>
        <v>1496</v>
      </c>
      <c r="Q1026" s="14">
        <f t="shared" ref="Q1026:Q1045" si="414">IF(H1026="",0,IF(H1026&gt;3,20+((H1026-3)*10),0))</f>
        <v>0</v>
      </c>
      <c r="R1026" s="14">
        <f t="shared" ref="R1026:R1045" si="415">IF(I1026="",0,15)</f>
        <v>0</v>
      </c>
      <c r="S1026" s="14">
        <f t="shared" ref="S1026:S1045" si="416">IF(J1026&lt;3,J1026*5,10+(J1026-2)*10)</f>
        <v>0</v>
      </c>
      <c r="T1026" s="14">
        <f t="shared" ref="T1026:T1045" si="417">K1026*10</f>
        <v>0</v>
      </c>
      <c r="U1026" s="14">
        <f t="shared" ref="U1026:U1045" si="418">IF(L1026&gt;69,17,IF(L1026&gt;66,15,IF(L1026&gt;59,12,IF(L1026&gt;49,10,0))))</f>
        <v>0</v>
      </c>
      <c r="V1026" s="15">
        <f t="shared" ref="V1026:V1045" si="419">IF(M1026="",0,IF(M1026&gt;50,20,10))</f>
        <v>20</v>
      </c>
      <c r="W1026" s="35">
        <f t="shared" ref="W1026:W1045" si="420">SUM(N1026:V1026)</f>
        <v>3505</v>
      </c>
    </row>
    <row r="1027" spans="1:23">
      <c r="A1027" s="25">
        <v>2</v>
      </c>
      <c r="B1027" s="4" t="s">
        <v>584</v>
      </c>
      <c r="C1027" s="4" t="s">
        <v>581</v>
      </c>
      <c r="D1027" s="26" t="s">
        <v>430</v>
      </c>
      <c r="E1027" s="14">
        <v>29</v>
      </c>
      <c r="F1027" s="14">
        <v>88</v>
      </c>
      <c r="G1027" s="14">
        <v>12</v>
      </c>
      <c r="H1027" s="14"/>
      <c r="I1027" s="14"/>
      <c r="J1027" s="14">
        <v>1</v>
      </c>
      <c r="K1027" s="14"/>
      <c r="L1027" s="14"/>
      <c r="M1027" s="30">
        <v>54</v>
      </c>
      <c r="N1027" s="29">
        <f t="shared" si="411"/>
        <v>493</v>
      </c>
      <c r="O1027" s="14">
        <f t="shared" si="412"/>
        <v>1496</v>
      </c>
      <c r="P1027" s="14">
        <f t="shared" si="413"/>
        <v>1056</v>
      </c>
      <c r="Q1027" s="14">
        <f t="shared" si="414"/>
        <v>0</v>
      </c>
      <c r="R1027" s="14">
        <f t="shared" si="415"/>
        <v>0</v>
      </c>
      <c r="S1027" s="14">
        <f t="shared" si="416"/>
        <v>5</v>
      </c>
      <c r="T1027" s="14">
        <f t="shared" si="417"/>
        <v>0</v>
      </c>
      <c r="U1027" s="14">
        <f t="shared" si="418"/>
        <v>0</v>
      </c>
      <c r="V1027" s="15">
        <f t="shared" si="419"/>
        <v>20</v>
      </c>
      <c r="W1027" s="35">
        <f t="shared" si="420"/>
        <v>3070</v>
      </c>
    </row>
    <row r="1028" spans="1:23">
      <c r="A1028" s="23">
        <v>3</v>
      </c>
      <c r="B1028" s="4" t="s">
        <v>520</v>
      </c>
      <c r="C1028" s="4" t="s">
        <v>459</v>
      </c>
      <c r="D1028" s="26" t="s">
        <v>365</v>
      </c>
      <c r="E1028" s="14">
        <v>29</v>
      </c>
      <c r="F1028" s="14">
        <v>68</v>
      </c>
      <c r="G1028" s="14">
        <v>13</v>
      </c>
      <c r="H1028" s="14"/>
      <c r="I1028" s="14"/>
      <c r="J1028" s="14">
        <v>1</v>
      </c>
      <c r="K1028" s="14"/>
      <c r="L1028" s="14"/>
      <c r="M1028" s="30">
        <v>41</v>
      </c>
      <c r="N1028" s="29">
        <f t="shared" si="411"/>
        <v>493</v>
      </c>
      <c r="O1028" s="14">
        <f t="shared" si="412"/>
        <v>1156</v>
      </c>
      <c r="P1028" s="14">
        <f t="shared" si="413"/>
        <v>884</v>
      </c>
      <c r="Q1028" s="14">
        <f t="shared" si="414"/>
        <v>0</v>
      </c>
      <c r="R1028" s="14">
        <f t="shared" si="415"/>
        <v>0</v>
      </c>
      <c r="S1028" s="14">
        <f t="shared" si="416"/>
        <v>5</v>
      </c>
      <c r="T1028" s="14">
        <f t="shared" si="417"/>
        <v>0</v>
      </c>
      <c r="U1028" s="14">
        <f t="shared" si="418"/>
        <v>0</v>
      </c>
      <c r="V1028" s="15">
        <f t="shared" si="419"/>
        <v>10</v>
      </c>
      <c r="W1028" s="35">
        <f t="shared" si="420"/>
        <v>2548</v>
      </c>
    </row>
    <row r="1029" spans="1:23">
      <c r="A1029" s="25">
        <v>4</v>
      </c>
      <c r="B1029" s="4" t="s">
        <v>673</v>
      </c>
      <c r="C1029" s="4" t="s">
        <v>510</v>
      </c>
      <c r="D1029" s="26" t="s">
        <v>371</v>
      </c>
      <c r="E1029" s="14">
        <v>29</v>
      </c>
      <c r="F1029" s="14">
        <v>6</v>
      </c>
      <c r="G1029" s="14">
        <v>18</v>
      </c>
      <c r="H1029" s="14"/>
      <c r="I1029" s="14"/>
      <c r="J1029" s="14">
        <v>1</v>
      </c>
      <c r="K1029" s="14"/>
      <c r="L1029" s="14"/>
      <c r="M1029" s="30">
        <v>51</v>
      </c>
      <c r="N1029" s="29">
        <f t="shared" si="411"/>
        <v>493</v>
      </c>
      <c r="O1029" s="14">
        <f t="shared" si="412"/>
        <v>102</v>
      </c>
      <c r="P1029" s="14">
        <f t="shared" si="413"/>
        <v>102</v>
      </c>
      <c r="Q1029" s="14">
        <f t="shared" si="414"/>
        <v>0</v>
      </c>
      <c r="R1029" s="14">
        <f t="shared" si="415"/>
        <v>0</v>
      </c>
      <c r="S1029" s="14">
        <f t="shared" si="416"/>
        <v>5</v>
      </c>
      <c r="T1029" s="14">
        <f t="shared" si="417"/>
        <v>0</v>
      </c>
      <c r="U1029" s="14">
        <f t="shared" si="418"/>
        <v>0</v>
      </c>
      <c r="V1029" s="15">
        <f t="shared" si="419"/>
        <v>20</v>
      </c>
      <c r="W1029" s="35">
        <f t="shared" si="420"/>
        <v>722</v>
      </c>
    </row>
    <row r="1030" spans="1:23">
      <c r="A1030" s="23">
        <v>5</v>
      </c>
      <c r="B1030" s="4" t="s">
        <v>512</v>
      </c>
      <c r="C1030" s="4" t="s">
        <v>576</v>
      </c>
      <c r="D1030" s="26" t="s">
        <v>277</v>
      </c>
      <c r="E1030" s="14">
        <v>29</v>
      </c>
      <c r="F1030" s="14"/>
      <c r="G1030" s="14"/>
      <c r="H1030" s="14">
        <v>5</v>
      </c>
      <c r="I1030" s="14"/>
      <c r="J1030" s="14">
        <v>5</v>
      </c>
      <c r="K1030" s="14"/>
      <c r="L1030" s="14"/>
      <c r="M1030" s="30">
        <v>38</v>
      </c>
      <c r="N1030" s="29">
        <f t="shared" si="411"/>
        <v>493</v>
      </c>
      <c r="O1030" s="14">
        <f t="shared" si="412"/>
        <v>0</v>
      </c>
      <c r="P1030" s="14">
        <f t="shared" si="413"/>
        <v>0</v>
      </c>
      <c r="Q1030" s="14">
        <f t="shared" si="414"/>
        <v>40</v>
      </c>
      <c r="R1030" s="14">
        <f t="shared" si="415"/>
        <v>0</v>
      </c>
      <c r="S1030" s="14">
        <f t="shared" si="416"/>
        <v>40</v>
      </c>
      <c r="T1030" s="14">
        <f t="shared" si="417"/>
        <v>0</v>
      </c>
      <c r="U1030" s="14">
        <f t="shared" si="418"/>
        <v>0</v>
      </c>
      <c r="V1030" s="15">
        <f t="shared" si="419"/>
        <v>10</v>
      </c>
      <c r="W1030" s="35">
        <f t="shared" si="420"/>
        <v>583</v>
      </c>
    </row>
    <row r="1031" spans="1:23">
      <c r="A1031" s="25">
        <v>6</v>
      </c>
      <c r="B1031" s="4" t="s">
        <v>674</v>
      </c>
      <c r="C1031" s="4" t="s">
        <v>546</v>
      </c>
      <c r="D1031" s="26" t="s">
        <v>371</v>
      </c>
      <c r="E1031" s="14">
        <v>29</v>
      </c>
      <c r="F1031" s="14">
        <v>1</v>
      </c>
      <c r="G1031" s="14"/>
      <c r="H1031" s="14"/>
      <c r="I1031" s="14"/>
      <c r="J1031" s="14"/>
      <c r="K1031" s="14"/>
      <c r="L1031" s="14"/>
      <c r="M1031" s="30">
        <v>55</v>
      </c>
      <c r="N1031" s="29">
        <f t="shared" si="411"/>
        <v>493</v>
      </c>
      <c r="O1031" s="14">
        <f t="shared" si="412"/>
        <v>17</v>
      </c>
      <c r="P1031" s="14">
        <f t="shared" si="413"/>
        <v>0</v>
      </c>
      <c r="Q1031" s="14">
        <f t="shared" si="414"/>
        <v>0</v>
      </c>
      <c r="R1031" s="14">
        <f t="shared" si="415"/>
        <v>0</v>
      </c>
      <c r="S1031" s="14">
        <f t="shared" si="416"/>
        <v>0</v>
      </c>
      <c r="T1031" s="14">
        <f t="shared" si="417"/>
        <v>0</v>
      </c>
      <c r="U1031" s="14">
        <f t="shared" si="418"/>
        <v>0</v>
      </c>
      <c r="V1031" s="15">
        <f t="shared" si="419"/>
        <v>20</v>
      </c>
      <c r="W1031" s="35">
        <f t="shared" si="420"/>
        <v>530</v>
      </c>
    </row>
    <row r="1032" spans="1:23">
      <c r="A1032" s="23">
        <v>7</v>
      </c>
      <c r="B1032" s="4" t="s">
        <v>667</v>
      </c>
      <c r="C1032" s="4" t="s">
        <v>462</v>
      </c>
      <c r="D1032" s="26" t="s">
        <v>149</v>
      </c>
      <c r="E1032" s="14">
        <v>23</v>
      </c>
      <c r="F1032" s="14"/>
      <c r="G1032" s="14"/>
      <c r="H1032" s="14"/>
      <c r="I1032" s="14"/>
      <c r="J1032" s="14"/>
      <c r="K1032" s="14">
        <v>1</v>
      </c>
      <c r="L1032" s="14">
        <v>67</v>
      </c>
      <c r="M1032" s="30">
        <v>40</v>
      </c>
      <c r="N1032" s="29">
        <f t="shared" si="411"/>
        <v>391</v>
      </c>
      <c r="O1032" s="14">
        <f t="shared" si="412"/>
        <v>0</v>
      </c>
      <c r="P1032" s="14">
        <f t="shared" si="413"/>
        <v>0</v>
      </c>
      <c r="Q1032" s="14">
        <f t="shared" si="414"/>
        <v>0</v>
      </c>
      <c r="R1032" s="14">
        <f t="shared" si="415"/>
        <v>0</v>
      </c>
      <c r="S1032" s="14">
        <f t="shared" si="416"/>
        <v>0</v>
      </c>
      <c r="T1032" s="14">
        <f t="shared" si="417"/>
        <v>10</v>
      </c>
      <c r="U1032" s="14">
        <f t="shared" si="418"/>
        <v>15</v>
      </c>
      <c r="V1032" s="15">
        <f t="shared" si="419"/>
        <v>10</v>
      </c>
      <c r="W1032" s="35">
        <f t="shared" si="420"/>
        <v>426</v>
      </c>
    </row>
    <row r="1033" spans="1:23">
      <c r="A1033" s="25">
        <v>8</v>
      </c>
      <c r="B1033" s="4" t="s">
        <v>487</v>
      </c>
      <c r="C1033" s="4" t="s">
        <v>443</v>
      </c>
      <c r="D1033" s="26" t="s">
        <v>137</v>
      </c>
      <c r="E1033" s="14">
        <v>23</v>
      </c>
      <c r="F1033" s="14"/>
      <c r="G1033" s="14"/>
      <c r="H1033" s="14"/>
      <c r="I1033" s="14"/>
      <c r="J1033" s="14"/>
      <c r="K1033" s="14"/>
      <c r="L1033" s="14"/>
      <c r="M1033" s="30">
        <v>58</v>
      </c>
      <c r="N1033" s="29">
        <f t="shared" si="411"/>
        <v>391</v>
      </c>
      <c r="O1033" s="14">
        <f t="shared" si="412"/>
        <v>0</v>
      </c>
      <c r="P1033" s="14">
        <f t="shared" si="413"/>
        <v>0</v>
      </c>
      <c r="Q1033" s="14">
        <f t="shared" si="414"/>
        <v>0</v>
      </c>
      <c r="R1033" s="14">
        <f t="shared" si="415"/>
        <v>0</v>
      </c>
      <c r="S1033" s="14">
        <f t="shared" si="416"/>
        <v>0</v>
      </c>
      <c r="T1033" s="14">
        <f t="shared" si="417"/>
        <v>0</v>
      </c>
      <c r="U1033" s="14">
        <f t="shared" si="418"/>
        <v>0</v>
      </c>
      <c r="V1033" s="15">
        <f t="shared" si="419"/>
        <v>20</v>
      </c>
      <c r="W1033" s="35">
        <f t="shared" si="420"/>
        <v>411</v>
      </c>
    </row>
    <row r="1034" spans="1:23">
      <c r="A1034" s="23">
        <v>9</v>
      </c>
      <c r="B1034" s="4" t="s">
        <v>445</v>
      </c>
      <c r="C1034" s="4" t="s">
        <v>447</v>
      </c>
      <c r="D1034" s="26" t="s">
        <v>381</v>
      </c>
      <c r="E1034" s="14">
        <v>19</v>
      </c>
      <c r="F1034" s="14"/>
      <c r="G1034" s="14"/>
      <c r="H1034" s="14">
        <v>4</v>
      </c>
      <c r="I1034" s="14"/>
      <c r="J1034" s="14">
        <v>1</v>
      </c>
      <c r="K1034" s="14"/>
      <c r="L1034" s="14"/>
      <c r="M1034" s="30">
        <v>53</v>
      </c>
      <c r="N1034" s="29">
        <f t="shared" si="411"/>
        <v>323</v>
      </c>
      <c r="O1034" s="14">
        <f t="shared" si="412"/>
        <v>0</v>
      </c>
      <c r="P1034" s="14">
        <f t="shared" si="413"/>
        <v>0</v>
      </c>
      <c r="Q1034" s="14">
        <f t="shared" si="414"/>
        <v>30</v>
      </c>
      <c r="R1034" s="14">
        <f t="shared" si="415"/>
        <v>0</v>
      </c>
      <c r="S1034" s="14">
        <f t="shared" si="416"/>
        <v>5</v>
      </c>
      <c r="T1034" s="14">
        <f t="shared" si="417"/>
        <v>0</v>
      </c>
      <c r="U1034" s="14">
        <f t="shared" si="418"/>
        <v>0</v>
      </c>
      <c r="V1034" s="15">
        <f t="shared" si="419"/>
        <v>20</v>
      </c>
      <c r="W1034" s="35">
        <f t="shared" si="420"/>
        <v>378</v>
      </c>
    </row>
    <row r="1035" spans="1:23">
      <c r="A1035" s="25">
        <v>10</v>
      </c>
      <c r="B1035" s="4" t="s">
        <v>499</v>
      </c>
      <c r="C1035" s="4" t="s">
        <v>443</v>
      </c>
      <c r="D1035" s="26" t="s">
        <v>370</v>
      </c>
      <c r="E1035" s="14">
        <v>19</v>
      </c>
      <c r="F1035" s="14"/>
      <c r="G1035" s="14"/>
      <c r="H1035" s="14"/>
      <c r="I1035" s="14" t="s">
        <v>73</v>
      </c>
      <c r="J1035" s="14">
        <v>3</v>
      </c>
      <c r="K1035" s="14"/>
      <c r="L1035" s="14"/>
      <c r="M1035" s="30">
        <v>35</v>
      </c>
      <c r="N1035" s="29">
        <f t="shared" si="411"/>
        <v>323</v>
      </c>
      <c r="O1035" s="14">
        <f t="shared" si="412"/>
        <v>0</v>
      </c>
      <c r="P1035" s="14">
        <f t="shared" si="413"/>
        <v>0</v>
      </c>
      <c r="Q1035" s="14">
        <f t="shared" si="414"/>
        <v>0</v>
      </c>
      <c r="R1035" s="14">
        <f t="shared" si="415"/>
        <v>15</v>
      </c>
      <c r="S1035" s="14">
        <f t="shared" si="416"/>
        <v>20</v>
      </c>
      <c r="T1035" s="14">
        <f t="shared" si="417"/>
        <v>0</v>
      </c>
      <c r="U1035" s="14">
        <f t="shared" si="418"/>
        <v>0</v>
      </c>
      <c r="V1035" s="15">
        <f t="shared" si="419"/>
        <v>10</v>
      </c>
      <c r="W1035" s="35">
        <f t="shared" si="420"/>
        <v>368</v>
      </c>
    </row>
    <row r="1036" spans="1:23">
      <c r="A1036" s="23">
        <v>11</v>
      </c>
      <c r="B1036" s="4" t="s">
        <v>464</v>
      </c>
      <c r="C1036" s="4" t="s">
        <v>585</v>
      </c>
      <c r="D1036" s="26" t="s">
        <v>356</v>
      </c>
      <c r="E1036" s="14">
        <v>19</v>
      </c>
      <c r="F1036" s="14"/>
      <c r="G1036" s="14"/>
      <c r="H1036" s="14"/>
      <c r="I1036" s="14" t="s">
        <v>73</v>
      </c>
      <c r="J1036" s="14">
        <v>3</v>
      </c>
      <c r="K1036" s="14"/>
      <c r="L1036" s="14"/>
      <c r="M1036" s="30">
        <v>40</v>
      </c>
      <c r="N1036" s="29">
        <f t="shared" si="411"/>
        <v>323</v>
      </c>
      <c r="O1036" s="14">
        <f t="shared" si="412"/>
        <v>0</v>
      </c>
      <c r="P1036" s="14">
        <f t="shared" si="413"/>
        <v>0</v>
      </c>
      <c r="Q1036" s="14">
        <f t="shared" si="414"/>
        <v>0</v>
      </c>
      <c r="R1036" s="14">
        <f t="shared" si="415"/>
        <v>15</v>
      </c>
      <c r="S1036" s="14">
        <f t="shared" si="416"/>
        <v>20</v>
      </c>
      <c r="T1036" s="14">
        <f t="shared" si="417"/>
        <v>0</v>
      </c>
      <c r="U1036" s="14">
        <f t="shared" si="418"/>
        <v>0</v>
      </c>
      <c r="V1036" s="15">
        <f t="shared" si="419"/>
        <v>10</v>
      </c>
      <c r="W1036" s="35">
        <f t="shared" si="420"/>
        <v>368</v>
      </c>
    </row>
    <row r="1037" spans="1:23">
      <c r="A1037" s="25">
        <v>12</v>
      </c>
      <c r="B1037" s="4" t="s">
        <v>551</v>
      </c>
      <c r="C1037" s="4" t="s">
        <v>498</v>
      </c>
      <c r="D1037" s="26" t="s">
        <v>433</v>
      </c>
      <c r="E1037" s="14">
        <v>19</v>
      </c>
      <c r="F1037" s="14"/>
      <c r="G1037" s="14"/>
      <c r="H1037" s="14"/>
      <c r="I1037" s="14" t="s">
        <v>73</v>
      </c>
      <c r="J1037" s="14"/>
      <c r="K1037" s="14">
        <v>2</v>
      </c>
      <c r="L1037" s="14"/>
      <c r="M1037" s="30">
        <v>47</v>
      </c>
      <c r="N1037" s="29">
        <f t="shared" si="411"/>
        <v>323</v>
      </c>
      <c r="O1037" s="14">
        <f t="shared" si="412"/>
        <v>0</v>
      </c>
      <c r="P1037" s="14">
        <f t="shared" si="413"/>
        <v>0</v>
      </c>
      <c r="Q1037" s="14">
        <f t="shared" si="414"/>
        <v>0</v>
      </c>
      <c r="R1037" s="14">
        <f t="shared" si="415"/>
        <v>15</v>
      </c>
      <c r="S1037" s="14">
        <f t="shared" si="416"/>
        <v>0</v>
      </c>
      <c r="T1037" s="14">
        <f t="shared" si="417"/>
        <v>20</v>
      </c>
      <c r="U1037" s="14">
        <f t="shared" si="418"/>
        <v>0</v>
      </c>
      <c r="V1037" s="15">
        <f t="shared" si="419"/>
        <v>10</v>
      </c>
      <c r="W1037" s="35">
        <f t="shared" si="420"/>
        <v>368</v>
      </c>
    </row>
    <row r="1038" spans="1:23">
      <c r="A1038" s="23">
        <v>13</v>
      </c>
      <c r="B1038" s="4" t="s">
        <v>499</v>
      </c>
      <c r="C1038" s="4" t="s">
        <v>443</v>
      </c>
      <c r="D1038" s="26" t="s">
        <v>407</v>
      </c>
      <c r="E1038" s="14">
        <v>19</v>
      </c>
      <c r="F1038" s="14"/>
      <c r="G1038" s="14"/>
      <c r="H1038" s="14"/>
      <c r="I1038" s="14" t="s">
        <v>73</v>
      </c>
      <c r="J1038" s="14">
        <v>2</v>
      </c>
      <c r="K1038" s="14"/>
      <c r="L1038" s="14"/>
      <c r="M1038" s="30">
        <v>48</v>
      </c>
      <c r="N1038" s="29">
        <f t="shared" si="411"/>
        <v>323</v>
      </c>
      <c r="O1038" s="14">
        <f t="shared" si="412"/>
        <v>0</v>
      </c>
      <c r="P1038" s="14">
        <f t="shared" si="413"/>
        <v>0</v>
      </c>
      <c r="Q1038" s="14">
        <f t="shared" si="414"/>
        <v>0</v>
      </c>
      <c r="R1038" s="14">
        <f t="shared" si="415"/>
        <v>15</v>
      </c>
      <c r="S1038" s="14">
        <f t="shared" si="416"/>
        <v>10</v>
      </c>
      <c r="T1038" s="14">
        <f t="shared" si="417"/>
        <v>0</v>
      </c>
      <c r="U1038" s="14">
        <f t="shared" si="418"/>
        <v>0</v>
      </c>
      <c r="V1038" s="15">
        <f t="shared" si="419"/>
        <v>10</v>
      </c>
      <c r="W1038" s="35">
        <f t="shared" si="420"/>
        <v>358</v>
      </c>
    </row>
    <row r="1039" spans="1:23">
      <c r="A1039" s="25">
        <v>14</v>
      </c>
      <c r="B1039" s="4" t="s">
        <v>672</v>
      </c>
      <c r="C1039" s="4" t="s">
        <v>671</v>
      </c>
      <c r="D1039" s="26" t="s">
        <v>149</v>
      </c>
      <c r="E1039" s="14">
        <v>19</v>
      </c>
      <c r="F1039" s="14"/>
      <c r="G1039" s="14"/>
      <c r="H1039" s="14"/>
      <c r="I1039" s="14"/>
      <c r="J1039" s="14"/>
      <c r="K1039" s="14">
        <v>2</v>
      </c>
      <c r="L1039" s="14"/>
      <c r="M1039" s="30">
        <v>33</v>
      </c>
      <c r="N1039" s="29">
        <f t="shared" si="411"/>
        <v>323</v>
      </c>
      <c r="O1039" s="14">
        <f t="shared" si="412"/>
        <v>0</v>
      </c>
      <c r="P1039" s="14">
        <f t="shared" si="413"/>
        <v>0</v>
      </c>
      <c r="Q1039" s="14">
        <f t="shared" si="414"/>
        <v>0</v>
      </c>
      <c r="R1039" s="14">
        <f t="shared" si="415"/>
        <v>0</v>
      </c>
      <c r="S1039" s="14">
        <f t="shared" si="416"/>
        <v>0</v>
      </c>
      <c r="T1039" s="14">
        <f t="shared" si="417"/>
        <v>20</v>
      </c>
      <c r="U1039" s="14">
        <f t="shared" si="418"/>
        <v>0</v>
      </c>
      <c r="V1039" s="15">
        <f t="shared" si="419"/>
        <v>10</v>
      </c>
      <c r="W1039" s="35">
        <f t="shared" si="420"/>
        <v>353</v>
      </c>
    </row>
    <row r="1040" spans="1:23" ht="15" customHeight="1">
      <c r="A1040" s="23">
        <v>15</v>
      </c>
      <c r="B1040" s="4" t="s">
        <v>585</v>
      </c>
      <c r="C1040" s="4" t="s">
        <v>675</v>
      </c>
      <c r="D1040" s="26" t="s">
        <v>427</v>
      </c>
      <c r="E1040" s="14">
        <v>7</v>
      </c>
      <c r="F1040" s="14"/>
      <c r="G1040" s="14"/>
      <c r="H1040" s="14"/>
      <c r="I1040" s="14"/>
      <c r="J1040" s="14">
        <v>2</v>
      </c>
      <c r="K1040" s="14"/>
      <c r="L1040" s="14"/>
      <c r="M1040" s="30">
        <v>36</v>
      </c>
      <c r="N1040" s="29">
        <f t="shared" si="411"/>
        <v>119</v>
      </c>
      <c r="O1040" s="14">
        <f t="shared" si="412"/>
        <v>0</v>
      </c>
      <c r="P1040" s="14">
        <f t="shared" si="413"/>
        <v>0</v>
      </c>
      <c r="Q1040" s="14">
        <f t="shared" si="414"/>
        <v>0</v>
      </c>
      <c r="R1040" s="14">
        <f t="shared" si="415"/>
        <v>0</v>
      </c>
      <c r="S1040" s="14">
        <f t="shared" si="416"/>
        <v>10</v>
      </c>
      <c r="T1040" s="14">
        <f t="shared" si="417"/>
        <v>0</v>
      </c>
      <c r="U1040" s="14">
        <f t="shared" si="418"/>
        <v>0</v>
      </c>
      <c r="V1040" s="15">
        <f t="shared" si="419"/>
        <v>10</v>
      </c>
      <c r="W1040" s="35">
        <f t="shared" si="420"/>
        <v>139</v>
      </c>
    </row>
    <row r="1041" spans="1:23">
      <c r="A1041" s="23">
        <v>16</v>
      </c>
      <c r="B1041" s="4" t="s">
        <v>473</v>
      </c>
      <c r="C1041" s="4" t="s">
        <v>527</v>
      </c>
      <c r="D1041" s="26" t="s">
        <v>377</v>
      </c>
      <c r="E1041" s="14"/>
      <c r="F1041" s="14"/>
      <c r="G1041" s="14"/>
      <c r="H1041" s="14"/>
      <c r="I1041" s="14" t="s">
        <v>73</v>
      </c>
      <c r="J1041" s="14">
        <v>3</v>
      </c>
      <c r="K1041" s="14"/>
      <c r="L1041" s="14"/>
      <c r="M1041" s="30">
        <v>33</v>
      </c>
      <c r="N1041" s="29">
        <f t="shared" si="411"/>
        <v>0</v>
      </c>
      <c r="O1041" s="14">
        <f t="shared" si="412"/>
        <v>0</v>
      </c>
      <c r="P1041" s="14">
        <f t="shared" si="413"/>
        <v>0</v>
      </c>
      <c r="Q1041" s="14">
        <f t="shared" si="414"/>
        <v>0</v>
      </c>
      <c r="R1041" s="14">
        <f t="shared" si="415"/>
        <v>15</v>
      </c>
      <c r="S1041" s="14">
        <f t="shared" si="416"/>
        <v>20</v>
      </c>
      <c r="T1041" s="14">
        <f t="shared" si="417"/>
        <v>0</v>
      </c>
      <c r="U1041" s="14">
        <f t="shared" si="418"/>
        <v>0</v>
      </c>
      <c r="V1041" s="15">
        <f t="shared" si="419"/>
        <v>10</v>
      </c>
      <c r="W1041" s="35">
        <f t="shared" si="420"/>
        <v>45</v>
      </c>
    </row>
    <row r="1042" spans="1:23">
      <c r="A1042" s="25">
        <v>17</v>
      </c>
      <c r="B1042" s="4" t="s">
        <v>506</v>
      </c>
      <c r="C1042" s="4" t="s">
        <v>527</v>
      </c>
      <c r="D1042" s="26" t="s">
        <v>431</v>
      </c>
      <c r="E1042" s="14"/>
      <c r="F1042" s="14"/>
      <c r="G1042" s="14"/>
      <c r="H1042" s="14"/>
      <c r="I1042" s="14" t="s">
        <v>73</v>
      </c>
      <c r="J1042" s="14">
        <v>3</v>
      </c>
      <c r="K1042" s="14"/>
      <c r="L1042" s="14"/>
      <c r="M1042" s="30">
        <v>34</v>
      </c>
      <c r="N1042" s="29">
        <f t="shared" si="411"/>
        <v>0</v>
      </c>
      <c r="O1042" s="14">
        <f t="shared" si="412"/>
        <v>0</v>
      </c>
      <c r="P1042" s="14">
        <f t="shared" si="413"/>
        <v>0</v>
      </c>
      <c r="Q1042" s="14">
        <f t="shared" si="414"/>
        <v>0</v>
      </c>
      <c r="R1042" s="14">
        <f t="shared" si="415"/>
        <v>15</v>
      </c>
      <c r="S1042" s="14">
        <f t="shared" si="416"/>
        <v>20</v>
      </c>
      <c r="T1042" s="14">
        <f t="shared" si="417"/>
        <v>0</v>
      </c>
      <c r="U1042" s="14">
        <f t="shared" si="418"/>
        <v>0</v>
      </c>
      <c r="V1042" s="15">
        <f t="shared" si="419"/>
        <v>10</v>
      </c>
      <c r="W1042" s="35">
        <f t="shared" si="420"/>
        <v>45</v>
      </c>
    </row>
    <row r="1043" spans="1:23">
      <c r="A1043" s="23">
        <v>18</v>
      </c>
      <c r="B1043" s="4" t="s">
        <v>676</v>
      </c>
      <c r="C1043" s="4" t="s">
        <v>527</v>
      </c>
      <c r="D1043" s="26" t="s">
        <v>87</v>
      </c>
      <c r="E1043" s="14"/>
      <c r="F1043" s="14"/>
      <c r="G1043" s="14"/>
      <c r="H1043" s="14"/>
      <c r="I1043" s="14" t="s">
        <v>73</v>
      </c>
      <c r="J1043" s="14">
        <v>1</v>
      </c>
      <c r="K1043" s="14"/>
      <c r="L1043" s="14"/>
      <c r="M1043" s="30">
        <v>49</v>
      </c>
      <c r="N1043" s="29">
        <f t="shared" si="411"/>
        <v>0</v>
      </c>
      <c r="O1043" s="14">
        <f t="shared" si="412"/>
        <v>0</v>
      </c>
      <c r="P1043" s="14">
        <f t="shared" si="413"/>
        <v>0</v>
      </c>
      <c r="Q1043" s="14">
        <f t="shared" si="414"/>
        <v>0</v>
      </c>
      <c r="R1043" s="14">
        <f t="shared" si="415"/>
        <v>15</v>
      </c>
      <c r="S1043" s="14">
        <f t="shared" si="416"/>
        <v>5</v>
      </c>
      <c r="T1043" s="14">
        <f t="shared" si="417"/>
        <v>0</v>
      </c>
      <c r="U1043" s="14">
        <f t="shared" si="418"/>
        <v>0</v>
      </c>
      <c r="V1043" s="15">
        <f t="shared" si="419"/>
        <v>10</v>
      </c>
      <c r="W1043" s="35">
        <f t="shared" si="420"/>
        <v>30</v>
      </c>
    </row>
    <row r="1044" spans="1:23">
      <c r="A1044" s="23">
        <v>19</v>
      </c>
      <c r="B1044" s="4" t="s">
        <v>677</v>
      </c>
      <c r="C1044" s="4" t="s">
        <v>576</v>
      </c>
      <c r="D1044" s="26" t="s">
        <v>358</v>
      </c>
      <c r="E1044" s="14"/>
      <c r="F1044" s="14"/>
      <c r="G1044" s="14"/>
      <c r="H1044" s="14"/>
      <c r="I1044" s="14"/>
      <c r="J1044" s="14"/>
      <c r="K1044" s="14"/>
      <c r="L1044" s="14"/>
      <c r="M1044" s="30">
        <v>53</v>
      </c>
      <c r="N1044" s="29">
        <f t="shared" si="411"/>
        <v>0</v>
      </c>
      <c r="O1044" s="14">
        <f t="shared" si="412"/>
        <v>0</v>
      </c>
      <c r="P1044" s="14">
        <f t="shared" si="413"/>
        <v>0</v>
      </c>
      <c r="Q1044" s="14">
        <f t="shared" si="414"/>
        <v>0</v>
      </c>
      <c r="R1044" s="14">
        <f t="shared" si="415"/>
        <v>0</v>
      </c>
      <c r="S1044" s="14">
        <f t="shared" si="416"/>
        <v>0</v>
      </c>
      <c r="T1044" s="14">
        <f t="shared" si="417"/>
        <v>0</v>
      </c>
      <c r="U1044" s="14">
        <f t="shared" si="418"/>
        <v>0</v>
      </c>
      <c r="V1044" s="15">
        <f t="shared" si="419"/>
        <v>20</v>
      </c>
      <c r="W1044" s="35">
        <f t="shared" si="420"/>
        <v>20</v>
      </c>
    </row>
    <row r="1045" spans="1:23">
      <c r="A1045" s="25">
        <v>20</v>
      </c>
      <c r="B1045" s="4" t="s">
        <v>637</v>
      </c>
      <c r="C1045" s="4" t="s">
        <v>484</v>
      </c>
      <c r="D1045" s="26" t="s">
        <v>104</v>
      </c>
      <c r="E1045" s="14"/>
      <c r="F1045" s="14"/>
      <c r="G1045" s="14"/>
      <c r="H1045" s="14"/>
      <c r="I1045" s="14"/>
      <c r="J1045" s="14"/>
      <c r="K1045" s="14"/>
      <c r="L1045" s="14"/>
      <c r="M1045" s="30">
        <v>47</v>
      </c>
      <c r="N1045" s="29">
        <f t="shared" si="411"/>
        <v>0</v>
      </c>
      <c r="O1045" s="14">
        <f t="shared" si="412"/>
        <v>0</v>
      </c>
      <c r="P1045" s="14">
        <f t="shared" si="413"/>
        <v>0</v>
      </c>
      <c r="Q1045" s="14">
        <f t="shared" si="414"/>
        <v>0</v>
      </c>
      <c r="R1045" s="14">
        <f t="shared" si="415"/>
        <v>0</v>
      </c>
      <c r="S1045" s="14">
        <f t="shared" si="416"/>
        <v>0</v>
      </c>
      <c r="T1045" s="14">
        <f t="shared" si="417"/>
        <v>0</v>
      </c>
      <c r="U1045" s="14">
        <f t="shared" si="418"/>
        <v>0</v>
      </c>
      <c r="V1045" s="15">
        <f t="shared" si="419"/>
        <v>10</v>
      </c>
      <c r="W1045" s="35">
        <f t="shared" si="420"/>
        <v>10</v>
      </c>
    </row>
    <row r="1046" spans="1:23">
      <c r="A1046" s="39"/>
      <c r="B1046" s="40"/>
      <c r="C1046" s="40"/>
      <c r="D1046" s="40"/>
      <c r="W1046" s="41"/>
    </row>
    <row r="1048" spans="1:23" ht="18.75">
      <c r="B1048" s="85" t="s">
        <v>330</v>
      </c>
      <c r="C1048" s="85"/>
      <c r="D1048" s="85"/>
    </row>
    <row r="1049" spans="1:23" ht="18.75">
      <c r="B1049" s="38"/>
      <c r="C1049" s="38"/>
      <c r="D1049" s="38"/>
    </row>
    <row r="1050" spans="1:23">
      <c r="A1050" s="37">
        <v>1</v>
      </c>
      <c r="B1050" s="4" t="s">
        <v>461</v>
      </c>
      <c r="C1050" s="4" t="s">
        <v>491</v>
      </c>
      <c r="D1050" s="26" t="s">
        <v>355</v>
      </c>
      <c r="E1050" s="14">
        <v>29</v>
      </c>
      <c r="F1050" s="14">
        <v>88</v>
      </c>
      <c r="G1050" s="14">
        <v>18</v>
      </c>
      <c r="H1050" s="14"/>
      <c r="I1050" s="14"/>
      <c r="J1050" s="14"/>
      <c r="K1050" s="14"/>
      <c r="L1050" s="14"/>
      <c r="M1050" s="30">
        <v>58</v>
      </c>
      <c r="N1050" s="29">
        <f t="shared" ref="N1050:N1054" si="421">E1050*17</f>
        <v>493</v>
      </c>
      <c r="O1050" s="14">
        <f t="shared" ref="O1050:O1054" si="422">F1050*17</f>
        <v>1496</v>
      </c>
      <c r="P1050" s="14">
        <f t="shared" ref="P1050:P1054" si="423">IF(G1050&gt;17,F1050*17,F1050*G1050)</f>
        <v>1496</v>
      </c>
      <c r="Q1050" s="14">
        <f t="shared" ref="Q1050:Q1054" si="424">IF(H1050="",0,IF(H1050&gt;3,20+((H1050-3)*10),0))</f>
        <v>0</v>
      </c>
      <c r="R1050" s="14">
        <f t="shared" ref="R1050:R1054" si="425">IF(I1050="",0,15)</f>
        <v>0</v>
      </c>
      <c r="S1050" s="14">
        <f t="shared" ref="S1050:S1054" si="426">IF(J1050&lt;3,J1050*5,10+(J1050-2)*10)</f>
        <v>0</v>
      </c>
      <c r="T1050" s="14">
        <f t="shared" ref="T1050:T1054" si="427">K1050*10</f>
        <v>0</v>
      </c>
      <c r="U1050" s="14">
        <f t="shared" ref="U1050:U1054" si="428">IF(L1050&gt;69,17,IF(L1050&gt;66,15,IF(L1050&gt;59,12,IF(L1050&gt;49,10,0))))</f>
        <v>0</v>
      </c>
      <c r="V1050" s="15">
        <f t="shared" ref="V1050:V1054" si="429">IF(M1050="",0,IF(M1050&gt;50,20,10))</f>
        <v>20</v>
      </c>
      <c r="W1050" s="35">
        <f t="shared" ref="W1050:W1054" si="430">SUM(N1050:V1050)</f>
        <v>3505</v>
      </c>
    </row>
    <row r="1051" spans="1:23">
      <c r="A1051" s="25">
        <v>2</v>
      </c>
      <c r="B1051" s="4" t="s">
        <v>584</v>
      </c>
      <c r="C1051" s="4" t="s">
        <v>581</v>
      </c>
      <c r="D1051" s="26" t="s">
        <v>430</v>
      </c>
      <c r="E1051" s="14">
        <v>29</v>
      </c>
      <c r="F1051" s="14">
        <v>88</v>
      </c>
      <c r="G1051" s="14">
        <v>12</v>
      </c>
      <c r="H1051" s="14"/>
      <c r="I1051" s="14"/>
      <c r="J1051" s="14">
        <v>1</v>
      </c>
      <c r="K1051" s="14"/>
      <c r="L1051" s="14"/>
      <c r="M1051" s="30">
        <v>54</v>
      </c>
      <c r="N1051" s="29">
        <f t="shared" si="421"/>
        <v>493</v>
      </c>
      <c r="O1051" s="14">
        <f t="shared" si="422"/>
        <v>1496</v>
      </c>
      <c r="P1051" s="14">
        <f t="shared" si="423"/>
        <v>1056</v>
      </c>
      <c r="Q1051" s="14">
        <f t="shared" si="424"/>
        <v>0</v>
      </c>
      <c r="R1051" s="14">
        <f t="shared" si="425"/>
        <v>0</v>
      </c>
      <c r="S1051" s="14">
        <f t="shared" si="426"/>
        <v>5</v>
      </c>
      <c r="T1051" s="14">
        <f t="shared" si="427"/>
        <v>0</v>
      </c>
      <c r="U1051" s="14">
        <f t="shared" si="428"/>
        <v>0</v>
      </c>
      <c r="V1051" s="15">
        <f t="shared" si="429"/>
        <v>20</v>
      </c>
      <c r="W1051" s="35">
        <f t="shared" si="430"/>
        <v>3070</v>
      </c>
    </row>
    <row r="1052" spans="1:23">
      <c r="A1052" s="37">
        <v>3</v>
      </c>
      <c r="B1052" s="4" t="s">
        <v>520</v>
      </c>
      <c r="C1052" s="4" t="s">
        <v>459</v>
      </c>
      <c r="D1052" s="26" t="s">
        <v>365</v>
      </c>
      <c r="E1052" s="14">
        <v>29</v>
      </c>
      <c r="F1052" s="14">
        <v>68</v>
      </c>
      <c r="G1052" s="14">
        <v>13</v>
      </c>
      <c r="H1052" s="14"/>
      <c r="I1052" s="14"/>
      <c r="J1052" s="14">
        <v>1</v>
      </c>
      <c r="K1052" s="14"/>
      <c r="L1052" s="14"/>
      <c r="M1052" s="30">
        <v>41</v>
      </c>
      <c r="N1052" s="29">
        <f t="shared" si="421"/>
        <v>493</v>
      </c>
      <c r="O1052" s="14">
        <f t="shared" si="422"/>
        <v>1156</v>
      </c>
      <c r="P1052" s="14">
        <f t="shared" si="423"/>
        <v>884</v>
      </c>
      <c r="Q1052" s="14">
        <f t="shared" si="424"/>
        <v>0</v>
      </c>
      <c r="R1052" s="14">
        <f t="shared" si="425"/>
        <v>0</v>
      </c>
      <c r="S1052" s="14">
        <f t="shared" si="426"/>
        <v>5</v>
      </c>
      <c r="T1052" s="14">
        <f t="shared" si="427"/>
        <v>0</v>
      </c>
      <c r="U1052" s="14">
        <f t="shared" si="428"/>
        <v>0</v>
      </c>
      <c r="V1052" s="15">
        <f t="shared" si="429"/>
        <v>10</v>
      </c>
      <c r="W1052" s="35">
        <f t="shared" si="430"/>
        <v>2548</v>
      </c>
    </row>
    <row r="1053" spans="1:23">
      <c r="A1053" s="37">
        <v>4</v>
      </c>
      <c r="B1053" s="4" t="s">
        <v>673</v>
      </c>
      <c r="C1053" s="4" t="s">
        <v>510</v>
      </c>
      <c r="D1053" s="26" t="s">
        <v>371</v>
      </c>
      <c r="E1053" s="14">
        <v>29</v>
      </c>
      <c r="F1053" s="14">
        <v>6</v>
      </c>
      <c r="G1053" s="14">
        <v>18</v>
      </c>
      <c r="H1053" s="14"/>
      <c r="I1053" s="14"/>
      <c r="J1053" s="14">
        <v>1</v>
      </c>
      <c r="K1053" s="14"/>
      <c r="L1053" s="14"/>
      <c r="M1053" s="30">
        <v>51</v>
      </c>
      <c r="N1053" s="29">
        <f t="shared" si="421"/>
        <v>493</v>
      </c>
      <c r="O1053" s="14">
        <f t="shared" si="422"/>
        <v>102</v>
      </c>
      <c r="P1053" s="14">
        <f t="shared" si="423"/>
        <v>102</v>
      </c>
      <c r="Q1053" s="14">
        <f t="shared" si="424"/>
        <v>0</v>
      </c>
      <c r="R1053" s="14">
        <f t="shared" si="425"/>
        <v>0</v>
      </c>
      <c r="S1053" s="14">
        <f t="shared" si="426"/>
        <v>5</v>
      </c>
      <c r="T1053" s="14">
        <f t="shared" si="427"/>
        <v>0</v>
      </c>
      <c r="U1053" s="14">
        <f t="shared" si="428"/>
        <v>0</v>
      </c>
      <c r="V1053" s="15">
        <f t="shared" si="429"/>
        <v>20</v>
      </c>
      <c r="W1053" s="35">
        <f t="shared" si="430"/>
        <v>722</v>
      </c>
    </row>
    <row r="1054" spans="1:23">
      <c r="A1054" s="25">
        <v>5</v>
      </c>
      <c r="B1054" s="4" t="s">
        <v>674</v>
      </c>
      <c r="C1054" s="4" t="s">
        <v>546</v>
      </c>
      <c r="D1054" s="26" t="s">
        <v>371</v>
      </c>
      <c r="E1054" s="14">
        <v>29</v>
      </c>
      <c r="F1054" s="14">
        <v>1</v>
      </c>
      <c r="G1054" s="14"/>
      <c r="H1054" s="14"/>
      <c r="I1054" s="14"/>
      <c r="J1054" s="14"/>
      <c r="K1054" s="14"/>
      <c r="L1054" s="14"/>
      <c r="M1054" s="30">
        <v>55</v>
      </c>
      <c r="N1054" s="29">
        <f t="shared" si="421"/>
        <v>493</v>
      </c>
      <c r="O1054" s="14">
        <f t="shared" si="422"/>
        <v>17</v>
      </c>
      <c r="P1054" s="14">
        <f t="shared" si="423"/>
        <v>0</v>
      </c>
      <c r="Q1054" s="14">
        <f t="shared" si="424"/>
        <v>0</v>
      </c>
      <c r="R1054" s="14">
        <f t="shared" si="425"/>
        <v>0</v>
      </c>
      <c r="S1054" s="14">
        <f t="shared" si="426"/>
        <v>0</v>
      </c>
      <c r="T1054" s="14">
        <f t="shared" si="427"/>
        <v>0</v>
      </c>
      <c r="U1054" s="14">
        <f t="shared" si="428"/>
        <v>0</v>
      </c>
      <c r="V1054" s="15">
        <f t="shared" si="429"/>
        <v>20</v>
      </c>
      <c r="W1054" s="35">
        <f t="shared" si="430"/>
        <v>530</v>
      </c>
    </row>
    <row r="1055" spans="1:23">
      <c r="A1055" s="37">
        <v>6</v>
      </c>
      <c r="B1055" s="4" t="s">
        <v>487</v>
      </c>
      <c r="C1055" s="4" t="s">
        <v>443</v>
      </c>
      <c r="D1055" s="26" t="s">
        <v>137</v>
      </c>
      <c r="E1055" s="14">
        <v>23</v>
      </c>
      <c r="F1055" s="14"/>
      <c r="G1055" s="14"/>
      <c r="H1055" s="14"/>
      <c r="I1055" s="14"/>
      <c r="J1055" s="14"/>
      <c r="K1055" s="14"/>
      <c r="L1055" s="14"/>
      <c r="M1055" s="30">
        <v>58</v>
      </c>
      <c r="N1055" s="29">
        <f t="shared" ref="N1055" si="431">E1055*17</f>
        <v>391</v>
      </c>
      <c r="O1055" s="14">
        <f t="shared" ref="O1055" si="432">F1055*17</f>
        <v>0</v>
      </c>
      <c r="P1055" s="14">
        <f t="shared" ref="P1055" si="433">IF(G1055&gt;17,F1055*17,F1055*G1055)</f>
        <v>0</v>
      </c>
      <c r="Q1055" s="14">
        <f t="shared" ref="Q1055" si="434">IF(H1055="",0,IF(H1055&gt;3,20+((H1055-3)*10),0))</f>
        <v>0</v>
      </c>
      <c r="R1055" s="14">
        <f t="shared" ref="R1055" si="435">IF(I1055="",0,15)</f>
        <v>0</v>
      </c>
      <c r="S1055" s="14">
        <f t="shared" ref="S1055" si="436">IF(J1055&lt;3,J1055*5,10+(J1055-2)*10)</f>
        <v>0</v>
      </c>
      <c r="T1055" s="14">
        <f t="shared" ref="T1055" si="437">K1055*10</f>
        <v>0</v>
      </c>
      <c r="U1055" s="14">
        <f t="shared" ref="U1055" si="438">IF(L1055&gt;69,17,IF(L1055&gt;66,15,IF(L1055&gt;59,12,IF(L1055&gt;49,10,0))))</f>
        <v>0</v>
      </c>
      <c r="V1055" s="15">
        <f t="shared" ref="V1055" si="439">IF(M1055="",0,IF(M1055&gt;50,20,10))</f>
        <v>20</v>
      </c>
      <c r="W1055" s="35">
        <f t="shared" ref="W1055" si="440">SUM(N1055:V1055)</f>
        <v>411</v>
      </c>
    </row>
    <row r="1056" spans="1:23">
      <c r="A1056" s="37">
        <v>7</v>
      </c>
      <c r="B1056" s="4" t="s">
        <v>445</v>
      </c>
      <c r="C1056" s="4" t="s">
        <v>447</v>
      </c>
      <c r="D1056" s="26" t="s">
        <v>381</v>
      </c>
      <c r="E1056" s="14">
        <v>19</v>
      </c>
      <c r="F1056" s="14"/>
      <c r="G1056" s="14"/>
      <c r="H1056" s="14">
        <v>4</v>
      </c>
      <c r="I1056" s="14"/>
      <c r="J1056" s="14">
        <v>1</v>
      </c>
      <c r="K1056" s="14"/>
      <c r="L1056" s="14"/>
      <c r="M1056" s="30">
        <v>53</v>
      </c>
      <c r="N1056" s="29">
        <f t="shared" ref="N1056:N1057" si="441">E1056*17</f>
        <v>323</v>
      </c>
      <c r="O1056" s="14">
        <f t="shared" ref="O1056:O1057" si="442">F1056*17</f>
        <v>0</v>
      </c>
      <c r="P1056" s="14">
        <f t="shared" ref="P1056:P1057" si="443">IF(G1056&gt;17,F1056*17,F1056*G1056)</f>
        <v>0</v>
      </c>
      <c r="Q1056" s="14">
        <f t="shared" ref="Q1056:Q1057" si="444">IF(H1056="",0,IF(H1056&gt;3,20+((H1056-3)*10),0))</f>
        <v>30</v>
      </c>
      <c r="R1056" s="14">
        <f t="shared" ref="R1056:R1057" si="445">IF(I1056="",0,15)</f>
        <v>0</v>
      </c>
      <c r="S1056" s="14">
        <f t="shared" ref="S1056:S1057" si="446">IF(J1056&lt;3,J1056*5,10+(J1056-2)*10)</f>
        <v>5</v>
      </c>
      <c r="T1056" s="14">
        <f t="shared" ref="T1056:T1057" si="447">K1056*10</f>
        <v>0</v>
      </c>
      <c r="U1056" s="14">
        <f t="shared" ref="U1056:U1057" si="448">IF(L1056&gt;69,17,IF(L1056&gt;66,15,IF(L1056&gt;59,12,IF(L1056&gt;49,10,0))))</f>
        <v>0</v>
      </c>
      <c r="V1056" s="15">
        <f t="shared" ref="V1056:V1057" si="449">IF(M1056="",0,IF(M1056&gt;50,20,10))</f>
        <v>20</v>
      </c>
      <c r="W1056" s="35">
        <f t="shared" ref="W1056:W1057" si="450">SUM(N1056:V1056)</f>
        <v>378</v>
      </c>
    </row>
    <row r="1057" spans="1:23">
      <c r="A1057" s="25">
        <v>8</v>
      </c>
      <c r="B1057" s="4" t="s">
        <v>621</v>
      </c>
      <c r="C1057" s="4" t="s">
        <v>443</v>
      </c>
      <c r="D1057" s="26" t="s">
        <v>370</v>
      </c>
      <c r="E1057" s="14">
        <v>19</v>
      </c>
      <c r="F1057" s="14"/>
      <c r="G1057" s="14"/>
      <c r="H1057" s="14"/>
      <c r="I1057" s="14" t="s">
        <v>73</v>
      </c>
      <c r="J1057" s="14">
        <v>3</v>
      </c>
      <c r="K1057" s="14"/>
      <c r="L1057" s="14"/>
      <c r="M1057" s="30">
        <v>35</v>
      </c>
      <c r="N1057" s="29">
        <f t="shared" si="441"/>
        <v>323</v>
      </c>
      <c r="O1057" s="14">
        <f t="shared" si="442"/>
        <v>0</v>
      </c>
      <c r="P1057" s="14">
        <f t="shared" si="443"/>
        <v>0</v>
      </c>
      <c r="Q1057" s="14">
        <f t="shared" si="444"/>
        <v>0</v>
      </c>
      <c r="R1057" s="14">
        <f t="shared" si="445"/>
        <v>15</v>
      </c>
      <c r="S1057" s="14">
        <f t="shared" si="446"/>
        <v>20</v>
      </c>
      <c r="T1057" s="14">
        <f t="shared" si="447"/>
        <v>0</v>
      </c>
      <c r="U1057" s="14">
        <f t="shared" si="448"/>
        <v>0</v>
      </c>
      <c r="V1057" s="15">
        <f t="shared" si="449"/>
        <v>10</v>
      </c>
      <c r="W1057" s="35">
        <f t="shared" si="450"/>
        <v>368</v>
      </c>
    </row>
    <row r="1060" spans="1:23">
      <c r="R1060" s="16" t="s">
        <v>335</v>
      </c>
    </row>
    <row r="1062" spans="1:23">
      <c r="R1062" s="16" t="s">
        <v>334</v>
      </c>
    </row>
    <row r="1095" spans="1:23" ht="15.75">
      <c r="A1095" s="110"/>
      <c r="B1095" s="13" t="s">
        <v>16</v>
      </c>
      <c r="C1095" s="13"/>
      <c r="D1095" s="113" t="s">
        <v>17</v>
      </c>
      <c r="E1095" s="114"/>
      <c r="F1095" s="114"/>
      <c r="G1095" s="114"/>
      <c r="H1095" s="114"/>
      <c r="I1095" s="114"/>
      <c r="J1095" s="114"/>
      <c r="K1095" s="114"/>
      <c r="L1095" s="114"/>
      <c r="M1095" s="114"/>
      <c r="N1095" s="114"/>
      <c r="O1095" s="114"/>
      <c r="P1095" s="114"/>
      <c r="Q1095" s="114"/>
      <c r="R1095" s="114"/>
      <c r="S1095" s="115" t="s">
        <v>0</v>
      </c>
      <c r="T1095" s="115"/>
      <c r="U1095" s="115"/>
      <c r="V1095" s="115"/>
      <c r="W1095" s="115"/>
    </row>
    <row r="1096" spans="1:23" ht="29.25" customHeight="1">
      <c r="A1096" s="111"/>
      <c r="B1096" s="116" t="s">
        <v>18</v>
      </c>
      <c r="C1096" s="117"/>
      <c r="D1096" s="118" t="s">
        <v>329</v>
      </c>
      <c r="E1096" s="119"/>
      <c r="F1096" s="119"/>
      <c r="G1096" s="119"/>
      <c r="H1096" s="119"/>
      <c r="I1096" s="119"/>
      <c r="J1096" s="119"/>
      <c r="K1096" s="119"/>
      <c r="L1096" s="119"/>
      <c r="M1096" s="119"/>
      <c r="N1096" s="119"/>
      <c r="O1096" s="119"/>
      <c r="P1096" s="119"/>
      <c r="Q1096" s="119"/>
      <c r="R1096" s="119"/>
      <c r="S1096" s="120" t="s">
        <v>341</v>
      </c>
      <c r="T1096" s="120"/>
      <c r="U1096" s="120"/>
      <c r="V1096" s="120"/>
      <c r="W1096" s="120"/>
    </row>
    <row r="1097" spans="1:23">
      <c r="A1097" s="111"/>
      <c r="B1097" s="116" t="s">
        <v>58</v>
      </c>
      <c r="C1097" s="117"/>
      <c r="D1097" s="121" t="s">
        <v>32</v>
      </c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  <c r="S1097" s="125" t="s">
        <v>46</v>
      </c>
      <c r="T1097" s="125"/>
      <c r="U1097" s="125"/>
      <c r="V1097" s="125"/>
      <c r="W1097" s="125"/>
    </row>
    <row r="1098" spans="1:23" ht="15.75" thickBot="1">
      <c r="A1098" s="112"/>
      <c r="B1098" s="126" t="s">
        <v>340</v>
      </c>
      <c r="C1098" s="127"/>
      <c r="D1098" s="123"/>
      <c r="E1098" s="124"/>
      <c r="F1098" s="124"/>
      <c r="G1098" s="124"/>
      <c r="H1098" s="124"/>
      <c r="I1098" s="124"/>
      <c r="J1098" s="124"/>
      <c r="K1098" s="124"/>
      <c r="L1098" s="124"/>
      <c r="M1098" s="124"/>
      <c r="N1098" s="124"/>
      <c r="O1098" s="124"/>
      <c r="P1098" s="124"/>
      <c r="Q1098" s="124"/>
      <c r="R1098" s="124"/>
      <c r="S1098" s="128" t="s">
        <v>52</v>
      </c>
      <c r="T1098" s="128"/>
      <c r="U1098" s="128"/>
      <c r="V1098" s="128"/>
      <c r="W1098" s="128"/>
    </row>
    <row r="1099" spans="1:23">
      <c r="A1099" s="102" t="s">
        <v>1</v>
      </c>
      <c r="B1099" s="104" t="s">
        <v>2</v>
      </c>
      <c r="C1099" s="104" t="s">
        <v>3</v>
      </c>
      <c r="D1099" s="107" t="s">
        <v>4</v>
      </c>
      <c r="E1099" s="86" t="s">
        <v>6</v>
      </c>
      <c r="F1099" s="87"/>
      <c r="G1099" s="87"/>
      <c r="H1099" s="87"/>
      <c r="I1099" s="87"/>
      <c r="J1099" s="87"/>
      <c r="K1099" s="87"/>
      <c r="L1099" s="87"/>
      <c r="M1099" s="88"/>
      <c r="N1099" s="89" t="s">
        <v>7</v>
      </c>
      <c r="O1099" s="90"/>
      <c r="P1099" s="90"/>
      <c r="Q1099" s="90"/>
      <c r="R1099" s="90"/>
      <c r="S1099" s="90"/>
      <c r="T1099" s="90"/>
      <c r="U1099" s="90"/>
      <c r="V1099" s="90"/>
      <c r="W1099" s="91" t="s">
        <v>20</v>
      </c>
    </row>
    <row r="1100" spans="1:23" ht="147">
      <c r="A1100" s="102"/>
      <c r="B1100" s="105"/>
      <c r="C1100" s="105"/>
      <c r="D1100" s="108"/>
      <c r="E1100" s="1" t="s">
        <v>346</v>
      </c>
      <c r="F1100" s="1" t="s">
        <v>345</v>
      </c>
      <c r="G1100" s="1" t="s">
        <v>33</v>
      </c>
      <c r="H1100" s="2" t="s">
        <v>21</v>
      </c>
      <c r="I1100" s="2" t="s">
        <v>22</v>
      </c>
      <c r="J1100" s="2" t="s">
        <v>23</v>
      </c>
      <c r="K1100" s="2" t="s">
        <v>28</v>
      </c>
      <c r="L1100" s="2" t="s">
        <v>29</v>
      </c>
      <c r="M1100" s="31" t="s">
        <v>30</v>
      </c>
      <c r="N1100" s="94" t="s">
        <v>39</v>
      </c>
      <c r="O1100" s="96" t="s">
        <v>45</v>
      </c>
      <c r="P1100" s="96" t="s">
        <v>40</v>
      </c>
      <c r="Q1100" s="96" t="s">
        <v>8</v>
      </c>
      <c r="R1100" s="96" t="s">
        <v>9</v>
      </c>
      <c r="S1100" s="96" t="s">
        <v>10</v>
      </c>
      <c r="T1100" s="98" t="s">
        <v>11</v>
      </c>
      <c r="U1100" s="98" t="s">
        <v>25</v>
      </c>
      <c r="V1100" s="100" t="s">
        <v>26</v>
      </c>
      <c r="W1100" s="92"/>
    </row>
    <row r="1101" spans="1:23" ht="15.75" thickBot="1">
      <c r="A1101" s="103"/>
      <c r="B1101" s="106"/>
      <c r="C1101" s="106"/>
      <c r="D1101" s="109"/>
      <c r="E1101" s="21" t="s">
        <v>37</v>
      </c>
      <c r="F1101" s="21" t="s">
        <v>38</v>
      </c>
      <c r="G1101" s="21" t="s">
        <v>36</v>
      </c>
      <c r="H1101" s="22" t="s">
        <v>12</v>
      </c>
      <c r="I1101" s="22" t="s">
        <v>13</v>
      </c>
      <c r="J1101" s="22" t="s">
        <v>14</v>
      </c>
      <c r="K1101" s="22" t="s">
        <v>15</v>
      </c>
      <c r="L1101" s="22" t="s">
        <v>24</v>
      </c>
      <c r="M1101" s="32" t="s">
        <v>27</v>
      </c>
      <c r="N1101" s="95"/>
      <c r="O1101" s="97"/>
      <c r="P1101" s="97"/>
      <c r="Q1101" s="97"/>
      <c r="R1101" s="97"/>
      <c r="S1101" s="97"/>
      <c r="T1101" s="99"/>
      <c r="U1101" s="99"/>
      <c r="V1101" s="101"/>
      <c r="W1101" s="93"/>
    </row>
    <row r="1102" spans="1:23">
      <c r="A1102" s="23">
        <v>7</v>
      </c>
      <c r="B1102" s="4" t="s">
        <v>512</v>
      </c>
      <c r="C1102" s="4" t="s">
        <v>576</v>
      </c>
      <c r="D1102" s="26" t="s">
        <v>277</v>
      </c>
      <c r="E1102" s="14">
        <v>29</v>
      </c>
      <c r="F1102" s="14"/>
      <c r="G1102" s="14"/>
      <c r="H1102" s="14">
        <v>5</v>
      </c>
      <c r="I1102" s="14"/>
      <c r="J1102" s="14">
        <v>5</v>
      </c>
      <c r="K1102" s="14"/>
      <c r="L1102" s="14"/>
      <c r="M1102" s="30">
        <v>38</v>
      </c>
      <c r="N1102" s="29">
        <f t="shared" ref="N1102:O1109" si="451">E1102*17</f>
        <v>493</v>
      </c>
      <c r="O1102" s="14">
        <f t="shared" si="451"/>
        <v>0</v>
      </c>
      <c r="P1102" s="14">
        <f t="shared" ref="P1102:P1109" si="452">IF(G1102&gt;17,F1102*17,F1102*G1102)</f>
        <v>0</v>
      </c>
      <c r="Q1102" s="14">
        <f t="shared" ref="Q1102:Q1109" si="453">IF(H1102="",0,IF(H1102&gt;3,20+((H1102-3)*10),0))</f>
        <v>40</v>
      </c>
      <c r="R1102" s="14">
        <f t="shared" ref="R1102:R1109" si="454">IF(I1102="",0,15)</f>
        <v>0</v>
      </c>
      <c r="S1102" s="14">
        <f t="shared" ref="S1102:S1109" si="455">IF(J1102&lt;3,J1102*5,10+(J1102-2)*10)</f>
        <v>40</v>
      </c>
      <c r="T1102" s="14">
        <f t="shared" ref="T1102:T1109" si="456">K1102*10</f>
        <v>0</v>
      </c>
      <c r="U1102" s="14">
        <f t="shared" ref="U1102:U1109" si="457">IF(L1102&gt;69,17,IF(L1102&gt;66,15,IF(L1102&gt;59,12,IF(L1102&gt;49,10,0))))</f>
        <v>0</v>
      </c>
      <c r="V1102" s="15">
        <f t="shared" ref="V1102:V1109" si="458">IF(M1102="",0,IF(M1102&gt;50,20,10))</f>
        <v>10</v>
      </c>
      <c r="W1102" s="35">
        <f t="shared" ref="W1102:W1109" si="459">SUM(N1102:V1102)</f>
        <v>583</v>
      </c>
    </row>
    <row r="1103" spans="1:23">
      <c r="A1103" s="25">
        <v>1</v>
      </c>
      <c r="B1103" s="4" t="s">
        <v>487</v>
      </c>
      <c r="C1103" s="4" t="s">
        <v>443</v>
      </c>
      <c r="D1103" s="26" t="s">
        <v>137</v>
      </c>
      <c r="E1103" s="14">
        <v>23</v>
      </c>
      <c r="F1103" s="14"/>
      <c r="G1103" s="14"/>
      <c r="H1103" s="14"/>
      <c r="I1103" s="14"/>
      <c r="J1103" s="14"/>
      <c r="K1103" s="14"/>
      <c r="L1103" s="14"/>
      <c r="M1103" s="30">
        <v>58</v>
      </c>
      <c r="N1103" s="29">
        <f t="shared" si="451"/>
        <v>391</v>
      </c>
      <c r="O1103" s="14">
        <f t="shared" si="451"/>
        <v>0</v>
      </c>
      <c r="P1103" s="14">
        <f t="shared" si="452"/>
        <v>0</v>
      </c>
      <c r="Q1103" s="14">
        <f t="shared" si="453"/>
        <v>0</v>
      </c>
      <c r="R1103" s="14">
        <f t="shared" si="454"/>
        <v>0</v>
      </c>
      <c r="S1103" s="14">
        <f t="shared" si="455"/>
        <v>0</v>
      </c>
      <c r="T1103" s="14">
        <f t="shared" si="456"/>
        <v>0</v>
      </c>
      <c r="U1103" s="14">
        <f t="shared" si="457"/>
        <v>0</v>
      </c>
      <c r="V1103" s="15">
        <f t="shared" si="458"/>
        <v>20</v>
      </c>
      <c r="W1103" s="35">
        <f t="shared" si="459"/>
        <v>411</v>
      </c>
    </row>
    <row r="1104" spans="1:23">
      <c r="A1104" s="23">
        <v>2</v>
      </c>
      <c r="B1104" s="4" t="s">
        <v>445</v>
      </c>
      <c r="C1104" s="4" t="s">
        <v>447</v>
      </c>
      <c r="D1104" s="26" t="s">
        <v>381</v>
      </c>
      <c r="E1104" s="14">
        <v>19</v>
      </c>
      <c r="F1104" s="14"/>
      <c r="G1104" s="14"/>
      <c r="H1104" s="14">
        <v>4</v>
      </c>
      <c r="I1104" s="14"/>
      <c r="J1104" s="14">
        <v>1</v>
      </c>
      <c r="K1104" s="14"/>
      <c r="L1104" s="14"/>
      <c r="M1104" s="30">
        <v>53</v>
      </c>
      <c r="N1104" s="29">
        <f t="shared" si="451"/>
        <v>323</v>
      </c>
      <c r="O1104" s="14">
        <f t="shared" si="451"/>
        <v>0</v>
      </c>
      <c r="P1104" s="14">
        <f t="shared" si="452"/>
        <v>0</v>
      </c>
      <c r="Q1104" s="14">
        <f t="shared" si="453"/>
        <v>30</v>
      </c>
      <c r="R1104" s="14">
        <f t="shared" si="454"/>
        <v>0</v>
      </c>
      <c r="S1104" s="14">
        <f t="shared" si="455"/>
        <v>5</v>
      </c>
      <c r="T1104" s="14">
        <f t="shared" si="456"/>
        <v>0</v>
      </c>
      <c r="U1104" s="14">
        <f t="shared" si="457"/>
        <v>0</v>
      </c>
      <c r="V1104" s="15">
        <f t="shared" si="458"/>
        <v>20</v>
      </c>
      <c r="W1104" s="35">
        <f t="shared" si="459"/>
        <v>378</v>
      </c>
    </row>
    <row r="1105" spans="1:23">
      <c r="A1105" s="25">
        <v>3</v>
      </c>
      <c r="B1105" s="4" t="s">
        <v>499</v>
      </c>
      <c r="C1105" s="4" t="s">
        <v>443</v>
      </c>
      <c r="D1105" s="26" t="s">
        <v>370</v>
      </c>
      <c r="E1105" s="14">
        <v>19</v>
      </c>
      <c r="F1105" s="14"/>
      <c r="G1105" s="14"/>
      <c r="H1105" s="14"/>
      <c r="I1105" s="14" t="s">
        <v>73</v>
      </c>
      <c r="J1105" s="14">
        <v>3</v>
      </c>
      <c r="K1105" s="14"/>
      <c r="L1105" s="14"/>
      <c r="M1105" s="30">
        <v>35</v>
      </c>
      <c r="N1105" s="29">
        <f t="shared" si="451"/>
        <v>323</v>
      </c>
      <c r="O1105" s="14">
        <f t="shared" si="451"/>
        <v>0</v>
      </c>
      <c r="P1105" s="14">
        <f t="shared" si="452"/>
        <v>0</v>
      </c>
      <c r="Q1105" s="14">
        <f t="shared" si="453"/>
        <v>0</v>
      </c>
      <c r="R1105" s="14">
        <f t="shared" si="454"/>
        <v>15</v>
      </c>
      <c r="S1105" s="14">
        <f t="shared" si="455"/>
        <v>20</v>
      </c>
      <c r="T1105" s="14">
        <f t="shared" si="456"/>
        <v>0</v>
      </c>
      <c r="U1105" s="14">
        <f t="shared" si="457"/>
        <v>0</v>
      </c>
      <c r="V1105" s="15">
        <f t="shared" si="458"/>
        <v>10</v>
      </c>
      <c r="W1105" s="35">
        <f t="shared" si="459"/>
        <v>368</v>
      </c>
    </row>
    <row r="1106" spans="1:23" ht="15" customHeight="1">
      <c r="A1106" s="23">
        <v>6</v>
      </c>
      <c r="B1106" s="4" t="s">
        <v>617</v>
      </c>
      <c r="C1106" s="4" t="s">
        <v>585</v>
      </c>
      <c r="D1106" s="26" t="s">
        <v>356</v>
      </c>
      <c r="E1106" s="14">
        <v>19</v>
      </c>
      <c r="F1106" s="14"/>
      <c r="G1106" s="14"/>
      <c r="H1106" s="14"/>
      <c r="I1106" s="14" t="s">
        <v>73</v>
      </c>
      <c r="J1106" s="14">
        <v>3</v>
      </c>
      <c r="K1106" s="14"/>
      <c r="L1106" s="14"/>
      <c r="M1106" s="30">
        <v>40</v>
      </c>
      <c r="N1106" s="29">
        <f t="shared" si="451"/>
        <v>323</v>
      </c>
      <c r="O1106" s="14">
        <f t="shared" si="451"/>
        <v>0</v>
      </c>
      <c r="P1106" s="14">
        <f t="shared" si="452"/>
        <v>0</v>
      </c>
      <c r="Q1106" s="14">
        <f t="shared" si="453"/>
        <v>0</v>
      </c>
      <c r="R1106" s="14">
        <f t="shared" si="454"/>
        <v>15</v>
      </c>
      <c r="S1106" s="14">
        <f t="shared" si="455"/>
        <v>20</v>
      </c>
      <c r="T1106" s="14">
        <f t="shared" si="456"/>
        <v>0</v>
      </c>
      <c r="U1106" s="14">
        <f t="shared" si="457"/>
        <v>0</v>
      </c>
      <c r="V1106" s="15">
        <f t="shared" si="458"/>
        <v>10</v>
      </c>
      <c r="W1106" s="35">
        <f t="shared" si="459"/>
        <v>368</v>
      </c>
    </row>
    <row r="1107" spans="1:23">
      <c r="A1107" s="25">
        <v>4</v>
      </c>
      <c r="B1107" s="4" t="s">
        <v>499</v>
      </c>
      <c r="C1107" s="4" t="s">
        <v>443</v>
      </c>
      <c r="D1107" s="26" t="s">
        <v>407</v>
      </c>
      <c r="E1107" s="14">
        <v>19</v>
      </c>
      <c r="F1107" s="14"/>
      <c r="G1107" s="14"/>
      <c r="H1107" s="14"/>
      <c r="I1107" s="14" t="s">
        <v>73</v>
      </c>
      <c r="J1107" s="14">
        <v>2</v>
      </c>
      <c r="K1107" s="14"/>
      <c r="L1107" s="14"/>
      <c r="M1107" s="30">
        <v>48</v>
      </c>
      <c r="N1107" s="29">
        <f t="shared" si="451"/>
        <v>323</v>
      </c>
      <c r="O1107" s="14">
        <f t="shared" si="451"/>
        <v>0</v>
      </c>
      <c r="P1107" s="14">
        <f t="shared" si="452"/>
        <v>0</v>
      </c>
      <c r="Q1107" s="14">
        <f t="shared" si="453"/>
        <v>0</v>
      </c>
      <c r="R1107" s="14">
        <f t="shared" si="454"/>
        <v>15</v>
      </c>
      <c r="S1107" s="14">
        <f t="shared" si="455"/>
        <v>10</v>
      </c>
      <c r="T1107" s="14">
        <f t="shared" si="456"/>
        <v>0</v>
      </c>
      <c r="U1107" s="14">
        <f t="shared" si="457"/>
        <v>0</v>
      </c>
      <c r="V1107" s="15">
        <f t="shared" si="458"/>
        <v>10</v>
      </c>
      <c r="W1107" s="35">
        <f t="shared" si="459"/>
        <v>358</v>
      </c>
    </row>
    <row r="1108" spans="1:23">
      <c r="A1108" s="23">
        <v>8</v>
      </c>
      <c r="B1108" s="4" t="s">
        <v>672</v>
      </c>
      <c r="C1108" s="4" t="s">
        <v>671</v>
      </c>
      <c r="D1108" s="26" t="s">
        <v>149</v>
      </c>
      <c r="E1108" s="14">
        <v>19</v>
      </c>
      <c r="F1108" s="14"/>
      <c r="G1108" s="14"/>
      <c r="H1108" s="14"/>
      <c r="I1108" s="14"/>
      <c r="J1108" s="14"/>
      <c r="K1108" s="14">
        <v>2</v>
      </c>
      <c r="L1108" s="14"/>
      <c r="M1108" s="30">
        <v>33</v>
      </c>
      <c r="N1108" s="29">
        <f t="shared" si="451"/>
        <v>323</v>
      </c>
      <c r="O1108" s="14">
        <f t="shared" si="451"/>
        <v>0</v>
      </c>
      <c r="P1108" s="14">
        <f t="shared" si="452"/>
        <v>0</v>
      </c>
      <c r="Q1108" s="14">
        <f t="shared" si="453"/>
        <v>0</v>
      </c>
      <c r="R1108" s="14">
        <f t="shared" si="454"/>
        <v>0</v>
      </c>
      <c r="S1108" s="14">
        <f t="shared" si="455"/>
        <v>0</v>
      </c>
      <c r="T1108" s="14">
        <f t="shared" si="456"/>
        <v>20</v>
      </c>
      <c r="U1108" s="14">
        <f t="shared" si="457"/>
        <v>0</v>
      </c>
      <c r="V1108" s="15">
        <f t="shared" si="458"/>
        <v>10</v>
      </c>
      <c r="W1108" s="35">
        <f t="shared" si="459"/>
        <v>353</v>
      </c>
    </row>
    <row r="1109" spans="1:23">
      <c r="A1109" s="25">
        <v>5</v>
      </c>
      <c r="B1109" s="4" t="s">
        <v>506</v>
      </c>
      <c r="C1109" s="4" t="s">
        <v>527</v>
      </c>
      <c r="D1109" s="26" t="s">
        <v>431</v>
      </c>
      <c r="E1109" s="14"/>
      <c r="F1109" s="14"/>
      <c r="G1109" s="14"/>
      <c r="H1109" s="14"/>
      <c r="I1109" s="14" t="s">
        <v>73</v>
      </c>
      <c r="J1109" s="14">
        <v>3</v>
      </c>
      <c r="K1109" s="14"/>
      <c r="L1109" s="14"/>
      <c r="M1109" s="30">
        <v>34</v>
      </c>
      <c r="N1109" s="29">
        <f t="shared" si="451"/>
        <v>0</v>
      </c>
      <c r="O1109" s="14">
        <f t="shared" si="451"/>
        <v>0</v>
      </c>
      <c r="P1109" s="14">
        <f t="shared" si="452"/>
        <v>0</v>
      </c>
      <c r="Q1109" s="14">
        <f t="shared" si="453"/>
        <v>0</v>
      </c>
      <c r="R1109" s="14">
        <f t="shared" si="454"/>
        <v>15</v>
      </c>
      <c r="S1109" s="14">
        <f t="shared" si="455"/>
        <v>20</v>
      </c>
      <c r="T1109" s="14">
        <f t="shared" si="456"/>
        <v>0</v>
      </c>
      <c r="U1109" s="14">
        <f t="shared" si="457"/>
        <v>0</v>
      </c>
      <c r="V1109" s="15">
        <f t="shared" si="458"/>
        <v>10</v>
      </c>
      <c r="W1109" s="35">
        <f t="shared" si="459"/>
        <v>45</v>
      </c>
    </row>
    <row r="1110" spans="1:23">
      <c r="A1110" s="16"/>
    </row>
    <row r="1111" spans="1:23">
      <c r="A1111" s="16"/>
    </row>
    <row r="1112" spans="1:23">
      <c r="A1112" s="39"/>
      <c r="B1112" s="40"/>
      <c r="C1112" s="40"/>
      <c r="D1112" s="40"/>
      <c r="W1112" s="42"/>
    </row>
    <row r="1114" spans="1:23" ht="18.75">
      <c r="B1114" s="85" t="s">
        <v>330</v>
      </c>
      <c r="C1114" s="85"/>
      <c r="D1114" s="85"/>
    </row>
    <row r="1115" spans="1:23" ht="18.75">
      <c r="B1115" s="38"/>
      <c r="C1115" s="38"/>
      <c r="D1115" s="38"/>
    </row>
    <row r="1116" spans="1:23">
      <c r="A1116" s="25">
        <v>1</v>
      </c>
      <c r="B1116" s="4" t="s">
        <v>499</v>
      </c>
      <c r="C1116" s="4" t="s">
        <v>443</v>
      </c>
      <c r="D1116" s="26" t="s">
        <v>407</v>
      </c>
      <c r="E1116" s="14">
        <v>19</v>
      </c>
      <c r="F1116" s="14"/>
      <c r="G1116" s="14"/>
      <c r="H1116" s="14"/>
      <c r="I1116" s="14" t="s">
        <v>73</v>
      </c>
      <c r="J1116" s="14">
        <v>2</v>
      </c>
      <c r="K1116" s="14"/>
      <c r="L1116" s="14"/>
      <c r="M1116" s="30">
        <v>48</v>
      </c>
      <c r="N1116" s="29">
        <f>E1116*17</f>
        <v>323</v>
      </c>
      <c r="O1116" s="14">
        <f>F1116*17</f>
        <v>0</v>
      </c>
      <c r="P1116" s="14">
        <f>IF(G1116&gt;17,F1116*17,F1116*G1116)</f>
        <v>0</v>
      </c>
      <c r="Q1116" s="14">
        <f>IF(H1116="",0,IF(H1116&gt;3,20+((H1116-3)*10),0))</f>
        <v>0</v>
      </c>
      <c r="R1116" s="14">
        <f>IF(I1116="",0,15)</f>
        <v>15</v>
      </c>
      <c r="S1116" s="14">
        <f>IF(J1116&lt;3,J1116*5,10+(J1116-2)*10)</f>
        <v>10</v>
      </c>
      <c r="T1116" s="14">
        <f>K1116*10</f>
        <v>0</v>
      </c>
      <c r="U1116" s="14">
        <f>IF(L1116&gt;69,17,IF(L1116&gt;66,15,IF(L1116&gt;59,12,IF(L1116&gt;49,10,0))))</f>
        <v>0</v>
      </c>
      <c r="V1116" s="15">
        <f>IF(M1116="",0,IF(M1116&gt;50,20,10))</f>
        <v>10</v>
      </c>
      <c r="W1116" s="35">
        <f>SUM(N1116:V1116)</f>
        <v>358</v>
      </c>
    </row>
    <row r="1117" spans="1:23">
      <c r="A1117" s="23">
        <v>2</v>
      </c>
      <c r="B1117" s="4" t="s">
        <v>506</v>
      </c>
      <c r="C1117" s="4" t="s">
        <v>527</v>
      </c>
      <c r="D1117" s="26" t="s">
        <v>431</v>
      </c>
      <c r="E1117" s="14"/>
      <c r="F1117" s="14"/>
      <c r="G1117" s="14"/>
      <c r="H1117" s="14"/>
      <c r="I1117" s="14" t="s">
        <v>73</v>
      </c>
      <c r="J1117" s="14">
        <v>3</v>
      </c>
      <c r="K1117" s="14"/>
      <c r="L1117" s="14"/>
      <c r="M1117" s="30">
        <v>34</v>
      </c>
      <c r="N1117" s="29">
        <f>E1117*17</f>
        <v>0</v>
      </c>
      <c r="O1117" s="14">
        <f>F1117*17</f>
        <v>0</v>
      </c>
      <c r="P1117" s="14">
        <f>IF(G1117&gt;17,F1117*17,F1117*G1117)</f>
        <v>0</v>
      </c>
      <c r="Q1117" s="14">
        <f>IF(H1117="",0,IF(H1117&gt;3,20+((H1117-3)*10),0))</f>
        <v>0</v>
      </c>
      <c r="R1117" s="14">
        <f>IF(I1117="",0,15)</f>
        <v>15</v>
      </c>
      <c r="S1117" s="14">
        <f>IF(J1117&lt;3,J1117*5,10+(J1117-2)*10)</f>
        <v>20</v>
      </c>
      <c r="T1117" s="14">
        <f>K1117*10</f>
        <v>0</v>
      </c>
      <c r="U1117" s="14">
        <f>IF(L1117&gt;69,17,IF(L1117&gt;66,15,IF(L1117&gt;59,12,IF(L1117&gt;49,10,0))))</f>
        <v>0</v>
      </c>
      <c r="V1117" s="15">
        <f>IF(M1117="",0,IF(M1117&gt;50,20,10))</f>
        <v>10</v>
      </c>
      <c r="W1117" s="35">
        <f>SUM(N1117:V1117)</f>
        <v>45</v>
      </c>
    </row>
    <row r="1118" spans="1:23">
      <c r="A1118" s="39"/>
      <c r="B1118" s="40"/>
      <c r="C1118" s="40"/>
      <c r="D1118" s="40"/>
      <c r="W1118" s="41"/>
    </row>
    <row r="1119" spans="1:23">
      <c r="B1119" s="42"/>
      <c r="C1119" s="42"/>
      <c r="D1119" s="42"/>
    </row>
    <row r="1120" spans="1:23">
      <c r="R1120" s="16" t="s">
        <v>335</v>
      </c>
    </row>
    <row r="1122" spans="1:23">
      <c r="R1122" s="16" t="s">
        <v>334</v>
      </c>
    </row>
    <row r="1127" spans="1:23" ht="15.75">
      <c r="A1127" s="110"/>
      <c r="B1127" s="13" t="s">
        <v>16</v>
      </c>
      <c r="C1127" s="13"/>
      <c r="D1127" s="113" t="s">
        <v>17</v>
      </c>
      <c r="E1127" s="114"/>
      <c r="F1127" s="114"/>
      <c r="G1127" s="114"/>
      <c r="H1127" s="114"/>
      <c r="I1127" s="114"/>
      <c r="J1127" s="114"/>
      <c r="K1127" s="114"/>
      <c r="L1127" s="114"/>
      <c r="M1127" s="114"/>
      <c r="N1127" s="114"/>
      <c r="O1127" s="114"/>
      <c r="P1127" s="114"/>
      <c r="Q1127" s="114"/>
      <c r="R1127" s="114"/>
      <c r="S1127" s="115" t="s">
        <v>0</v>
      </c>
      <c r="T1127" s="115"/>
      <c r="U1127" s="115"/>
      <c r="V1127" s="115"/>
      <c r="W1127" s="115"/>
    </row>
    <row r="1128" spans="1:23" ht="33.75" customHeight="1">
      <c r="A1128" s="111"/>
      <c r="B1128" s="116" t="s">
        <v>18</v>
      </c>
      <c r="C1128" s="117"/>
      <c r="D1128" s="118" t="s">
        <v>329</v>
      </c>
      <c r="E1128" s="119"/>
      <c r="F1128" s="119"/>
      <c r="G1128" s="119"/>
      <c r="H1128" s="119"/>
      <c r="I1128" s="119"/>
      <c r="J1128" s="119"/>
      <c r="K1128" s="119"/>
      <c r="L1128" s="119"/>
      <c r="M1128" s="119"/>
      <c r="N1128" s="119"/>
      <c r="O1128" s="119"/>
      <c r="P1128" s="119"/>
      <c r="Q1128" s="119"/>
      <c r="R1128" s="119"/>
      <c r="S1128" s="120" t="s">
        <v>341</v>
      </c>
      <c r="T1128" s="120"/>
      <c r="U1128" s="120"/>
      <c r="V1128" s="120"/>
      <c r="W1128" s="120"/>
    </row>
    <row r="1129" spans="1:23">
      <c r="A1129" s="111"/>
      <c r="B1129" s="116" t="s">
        <v>60</v>
      </c>
      <c r="C1129" s="117"/>
      <c r="D1129" s="121" t="s">
        <v>31</v>
      </c>
      <c r="E1129" s="122"/>
      <c r="F1129" s="122"/>
      <c r="G1129" s="122"/>
      <c r="H1129" s="122"/>
      <c r="I1129" s="122"/>
      <c r="J1129" s="122"/>
      <c r="K1129" s="122"/>
      <c r="L1129" s="122"/>
      <c r="M1129" s="122"/>
      <c r="N1129" s="122"/>
      <c r="O1129" s="122"/>
      <c r="P1129" s="122"/>
      <c r="Q1129" s="122"/>
      <c r="R1129" s="122"/>
      <c r="S1129" s="125" t="s">
        <v>46</v>
      </c>
      <c r="T1129" s="125"/>
      <c r="U1129" s="125"/>
      <c r="V1129" s="125"/>
      <c r="W1129" s="125"/>
    </row>
    <row r="1130" spans="1:23" ht="15" customHeight="1" thickBot="1">
      <c r="A1130" s="112"/>
      <c r="B1130" s="126" t="s">
        <v>340</v>
      </c>
      <c r="C1130" s="127"/>
      <c r="D1130" s="123"/>
      <c r="E1130" s="124"/>
      <c r="F1130" s="124"/>
      <c r="G1130" s="124"/>
      <c r="H1130" s="124"/>
      <c r="I1130" s="124"/>
      <c r="J1130" s="124"/>
      <c r="K1130" s="124"/>
      <c r="L1130" s="124"/>
      <c r="M1130" s="124"/>
      <c r="N1130" s="124"/>
      <c r="O1130" s="124"/>
      <c r="P1130" s="124"/>
      <c r="Q1130" s="124"/>
      <c r="R1130" s="124"/>
      <c r="S1130" s="128" t="s">
        <v>61</v>
      </c>
      <c r="T1130" s="128"/>
      <c r="U1130" s="128"/>
      <c r="V1130" s="128"/>
      <c r="W1130" s="128"/>
    </row>
    <row r="1131" spans="1:23">
      <c r="A1131" s="102" t="s">
        <v>1</v>
      </c>
      <c r="B1131" s="104" t="s">
        <v>2</v>
      </c>
      <c r="C1131" s="104" t="s">
        <v>3</v>
      </c>
      <c r="D1131" s="107" t="s">
        <v>4</v>
      </c>
      <c r="E1131" s="86" t="s">
        <v>6</v>
      </c>
      <c r="F1131" s="87"/>
      <c r="G1131" s="87"/>
      <c r="H1131" s="87"/>
      <c r="I1131" s="87"/>
      <c r="J1131" s="87"/>
      <c r="K1131" s="87"/>
      <c r="L1131" s="87"/>
      <c r="M1131" s="88"/>
      <c r="N1131" s="89" t="s">
        <v>7</v>
      </c>
      <c r="O1131" s="90"/>
      <c r="P1131" s="90"/>
      <c r="Q1131" s="90"/>
      <c r="R1131" s="90"/>
      <c r="S1131" s="90"/>
      <c r="T1131" s="90"/>
      <c r="U1131" s="90"/>
      <c r="V1131" s="90"/>
      <c r="W1131" s="91" t="s">
        <v>20</v>
      </c>
    </row>
    <row r="1132" spans="1:23" ht="147">
      <c r="A1132" s="102"/>
      <c r="B1132" s="105"/>
      <c r="C1132" s="105"/>
      <c r="D1132" s="108"/>
      <c r="E1132" s="1" t="s">
        <v>343</v>
      </c>
      <c r="F1132" s="1" t="s">
        <v>344</v>
      </c>
      <c r="G1132" s="1" t="s">
        <v>33</v>
      </c>
      <c r="H1132" s="2" t="s">
        <v>21</v>
      </c>
      <c r="I1132" s="2" t="s">
        <v>22</v>
      </c>
      <c r="J1132" s="2" t="s">
        <v>23</v>
      </c>
      <c r="K1132" s="2" t="s">
        <v>28</v>
      </c>
      <c r="L1132" s="2" t="s">
        <v>29</v>
      </c>
      <c r="M1132" s="31" t="s">
        <v>30</v>
      </c>
      <c r="N1132" s="94" t="s">
        <v>39</v>
      </c>
      <c r="O1132" s="96" t="s">
        <v>45</v>
      </c>
      <c r="P1132" s="96" t="s">
        <v>40</v>
      </c>
      <c r="Q1132" s="96" t="s">
        <v>8</v>
      </c>
      <c r="R1132" s="96" t="s">
        <v>9</v>
      </c>
      <c r="S1132" s="96" t="s">
        <v>10</v>
      </c>
      <c r="T1132" s="98" t="s">
        <v>11</v>
      </c>
      <c r="U1132" s="98" t="s">
        <v>25</v>
      </c>
      <c r="V1132" s="100" t="s">
        <v>26</v>
      </c>
      <c r="W1132" s="92"/>
    </row>
    <row r="1133" spans="1:23" ht="15.75" thickBot="1">
      <c r="A1133" s="103"/>
      <c r="B1133" s="106"/>
      <c r="C1133" s="106"/>
      <c r="D1133" s="109"/>
      <c r="E1133" s="21" t="s">
        <v>37</v>
      </c>
      <c r="F1133" s="21" t="s">
        <v>38</v>
      </c>
      <c r="G1133" s="21" t="s">
        <v>36</v>
      </c>
      <c r="H1133" s="22" t="s">
        <v>12</v>
      </c>
      <c r="I1133" s="22" t="s">
        <v>13</v>
      </c>
      <c r="J1133" s="22" t="s">
        <v>14</v>
      </c>
      <c r="K1133" s="22" t="s">
        <v>15</v>
      </c>
      <c r="L1133" s="22" t="s">
        <v>24</v>
      </c>
      <c r="M1133" s="32" t="s">
        <v>27</v>
      </c>
      <c r="N1133" s="95"/>
      <c r="O1133" s="97"/>
      <c r="P1133" s="97"/>
      <c r="Q1133" s="97"/>
      <c r="R1133" s="97"/>
      <c r="S1133" s="97"/>
      <c r="T1133" s="99"/>
      <c r="U1133" s="99"/>
      <c r="V1133" s="101"/>
      <c r="W1133" s="93"/>
    </row>
    <row r="1134" spans="1:23">
      <c r="A1134" s="23">
        <v>1</v>
      </c>
      <c r="B1134" s="18" t="s">
        <v>678</v>
      </c>
      <c r="C1134" s="18" t="s">
        <v>497</v>
      </c>
      <c r="D1134" s="24" t="s">
        <v>137</v>
      </c>
      <c r="E1134" s="19">
        <v>29</v>
      </c>
      <c r="F1134" s="19">
        <v>88</v>
      </c>
      <c r="G1134" s="19">
        <v>10</v>
      </c>
      <c r="H1134" s="19"/>
      <c r="I1134" s="19"/>
      <c r="J1134" s="19">
        <v>1</v>
      </c>
      <c r="K1134" s="19"/>
      <c r="L1134" s="19"/>
      <c r="M1134" s="28">
        <v>46</v>
      </c>
      <c r="N1134" s="27">
        <f t="shared" ref="N1134:N1156" si="460">E1134*17</f>
        <v>493</v>
      </c>
      <c r="O1134" s="19">
        <f t="shared" ref="O1134:O1156" si="461">F1134*17</f>
        <v>1496</v>
      </c>
      <c r="P1134" s="19">
        <f t="shared" ref="P1134:P1156" si="462">IF(G1134&gt;17,F1134*17,F1134*G1134)</f>
        <v>880</v>
      </c>
      <c r="Q1134" s="19">
        <f t="shared" ref="Q1134:Q1156" si="463">IF(H1134="",0,IF(H1134&gt;3,20+((H1134-3)*10),0))</f>
        <v>0</v>
      </c>
      <c r="R1134" s="19">
        <f t="shared" ref="R1134:R1156" si="464">IF(I1134="",0,15)</f>
        <v>0</v>
      </c>
      <c r="S1134" s="19">
        <f t="shared" ref="S1134:S1156" si="465">IF(J1134&lt;3,J1134*5,10+(J1134-2)*10)</f>
        <v>5</v>
      </c>
      <c r="T1134" s="19">
        <f t="shared" ref="T1134:T1156" si="466">K1134*10</f>
        <v>0</v>
      </c>
      <c r="U1134" s="19">
        <f t="shared" ref="U1134:U1156" si="467">IF(L1134&gt;69,17,IF(L1134&gt;66,15,IF(L1134&gt;59,12,IF(L1134&gt;49,10,0))))</f>
        <v>0</v>
      </c>
      <c r="V1134" s="20">
        <f t="shared" ref="V1134:V1156" si="468">IF(M1134="",0,IF(M1134&gt;50,20,10))</f>
        <v>10</v>
      </c>
      <c r="W1134" s="34">
        <f t="shared" ref="W1134:W1156" si="469">SUM(N1134:V1134)</f>
        <v>2884</v>
      </c>
    </row>
    <row r="1135" spans="1:23">
      <c r="A1135" s="25">
        <v>2</v>
      </c>
      <c r="B1135" s="4" t="s">
        <v>679</v>
      </c>
      <c r="C1135" s="4" t="s">
        <v>671</v>
      </c>
      <c r="D1135" s="26" t="s">
        <v>149</v>
      </c>
      <c r="E1135" s="14">
        <v>29</v>
      </c>
      <c r="F1135" s="14">
        <v>39</v>
      </c>
      <c r="G1135" s="14">
        <v>15</v>
      </c>
      <c r="H1135" s="14"/>
      <c r="I1135" s="14"/>
      <c r="J1135" s="14"/>
      <c r="K1135" s="14"/>
      <c r="L1135" s="14"/>
      <c r="M1135" s="30">
        <v>60</v>
      </c>
      <c r="N1135" s="29">
        <f t="shared" si="460"/>
        <v>493</v>
      </c>
      <c r="O1135" s="14">
        <f t="shared" si="461"/>
        <v>663</v>
      </c>
      <c r="P1135" s="14">
        <f t="shared" si="462"/>
        <v>585</v>
      </c>
      <c r="Q1135" s="14">
        <f t="shared" si="463"/>
        <v>0</v>
      </c>
      <c r="R1135" s="14">
        <f t="shared" si="464"/>
        <v>0</v>
      </c>
      <c r="S1135" s="14">
        <f t="shared" si="465"/>
        <v>0</v>
      </c>
      <c r="T1135" s="14">
        <f t="shared" si="466"/>
        <v>0</v>
      </c>
      <c r="U1135" s="14">
        <f t="shared" si="467"/>
        <v>0</v>
      </c>
      <c r="V1135" s="15">
        <f t="shared" si="468"/>
        <v>20</v>
      </c>
      <c r="W1135" s="35">
        <f t="shared" si="469"/>
        <v>1761</v>
      </c>
    </row>
    <row r="1136" spans="1:23">
      <c r="A1136" s="23">
        <v>3</v>
      </c>
      <c r="B1136" s="4" t="s">
        <v>534</v>
      </c>
      <c r="C1136" s="4" t="s">
        <v>498</v>
      </c>
      <c r="D1136" s="26" t="s">
        <v>377</v>
      </c>
      <c r="E1136" s="14">
        <v>29</v>
      </c>
      <c r="F1136" s="14">
        <v>40</v>
      </c>
      <c r="G1136" s="14">
        <v>13</v>
      </c>
      <c r="H1136" s="14"/>
      <c r="I1136" s="14"/>
      <c r="J1136" s="14">
        <v>2</v>
      </c>
      <c r="K1136" s="14"/>
      <c r="L1136" s="14"/>
      <c r="M1136" s="30">
        <v>42</v>
      </c>
      <c r="N1136" s="29">
        <f t="shared" si="460"/>
        <v>493</v>
      </c>
      <c r="O1136" s="14">
        <f t="shared" si="461"/>
        <v>680</v>
      </c>
      <c r="P1136" s="14">
        <f t="shared" si="462"/>
        <v>520</v>
      </c>
      <c r="Q1136" s="14">
        <f t="shared" si="463"/>
        <v>0</v>
      </c>
      <c r="R1136" s="14">
        <f t="shared" si="464"/>
        <v>0</v>
      </c>
      <c r="S1136" s="14">
        <f t="shared" si="465"/>
        <v>10</v>
      </c>
      <c r="T1136" s="14">
        <f t="shared" si="466"/>
        <v>0</v>
      </c>
      <c r="U1136" s="14">
        <f t="shared" si="467"/>
        <v>0</v>
      </c>
      <c r="V1136" s="15">
        <f t="shared" si="468"/>
        <v>10</v>
      </c>
      <c r="W1136" s="35">
        <f t="shared" si="469"/>
        <v>1713</v>
      </c>
    </row>
    <row r="1137" spans="1:23">
      <c r="A1137" s="23">
        <v>4</v>
      </c>
      <c r="B1137" s="4" t="s">
        <v>479</v>
      </c>
      <c r="C1137" s="4" t="s">
        <v>548</v>
      </c>
      <c r="D1137" s="26" t="s">
        <v>149</v>
      </c>
      <c r="E1137" s="14">
        <v>29</v>
      </c>
      <c r="F1137" s="14">
        <v>58</v>
      </c>
      <c r="G1137" s="14">
        <v>3</v>
      </c>
      <c r="H1137" s="14"/>
      <c r="I1137" s="14"/>
      <c r="J1137" s="14">
        <v>1</v>
      </c>
      <c r="K1137" s="14"/>
      <c r="L1137" s="14"/>
      <c r="M1137" s="30">
        <v>52</v>
      </c>
      <c r="N1137" s="29">
        <f t="shared" si="460"/>
        <v>493</v>
      </c>
      <c r="O1137" s="14">
        <f t="shared" si="461"/>
        <v>986</v>
      </c>
      <c r="P1137" s="14">
        <f t="shared" si="462"/>
        <v>174</v>
      </c>
      <c r="Q1137" s="14">
        <f t="shared" si="463"/>
        <v>0</v>
      </c>
      <c r="R1137" s="14">
        <f t="shared" si="464"/>
        <v>0</v>
      </c>
      <c r="S1137" s="14">
        <f t="shared" si="465"/>
        <v>5</v>
      </c>
      <c r="T1137" s="14">
        <f t="shared" si="466"/>
        <v>0</v>
      </c>
      <c r="U1137" s="14">
        <f t="shared" si="467"/>
        <v>0</v>
      </c>
      <c r="V1137" s="15">
        <f t="shared" si="468"/>
        <v>20</v>
      </c>
      <c r="W1137" s="35">
        <f t="shared" si="469"/>
        <v>1678</v>
      </c>
    </row>
    <row r="1138" spans="1:23">
      <c r="A1138" s="25">
        <v>5</v>
      </c>
      <c r="B1138" s="4" t="s">
        <v>680</v>
      </c>
      <c r="C1138" s="4" t="s">
        <v>445</v>
      </c>
      <c r="D1138" s="26" t="s">
        <v>137</v>
      </c>
      <c r="E1138" s="14">
        <v>29</v>
      </c>
      <c r="F1138" s="14">
        <v>40</v>
      </c>
      <c r="G1138" s="14">
        <v>8</v>
      </c>
      <c r="H1138" s="14"/>
      <c r="I1138" s="14"/>
      <c r="J1138" s="14">
        <v>2</v>
      </c>
      <c r="K1138" s="14"/>
      <c r="L1138" s="14"/>
      <c r="M1138" s="30">
        <v>40</v>
      </c>
      <c r="N1138" s="29">
        <f t="shared" si="460"/>
        <v>493</v>
      </c>
      <c r="O1138" s="14">
        <f t="shared" si="461"/>
        <v>680</v>
      </c>
      <c r="P1138" s="14">
        <f t="shared" si="462"/>
        <v>320</v>
      </c>
      <c r="Q1138" s="14">
        <f t="shared" si="463"/>
        <v>0</v>
      </c>
      <c r="R1138" s="14">
        <f t="shared" si="464"/>
        <v>0</v>
      </c>
      <c r="S1138" s="14">
        <f t="shared" si="465"/>
        <v>10</v>
      </c>
      <c r="T1138" s="14">
        <f t="shared" si="466"/>
        <v>0</v>
      </c>
      <c r="U1138" s="14">
        <f t="shared" si="467"/>
        <v>0</v>
      </c>
      <c r="V1138" s="15">
        <f t="shared" si="468"/>
        <v>10</v>
      </c>
      <c r="W1138" s="35">
        <f t="shared" si="469"/>
        <v>1513</v>
      </c>
    </row>
    <row r="1139" spans="1:23">
      <c r="A1139" s="23">
        <v>6</v>
      </c>
      <c r="B1139" s="4" t="s">
        <v>681</v>
      </c>
      <c r="C1139" s="4" t="s">
        <v>506</v>
      </c>
      <c r="D1139" s="26" t="s">
        <v>137</v>
      </c>
      <c r="E1139" s="14">
        <v>29</v>
      </c>
      <c r="F1139" s="14">
        <v>20</v>
      </c>
      <c r="G1139" s="14">
        <v>4</v>
      </c>
      <c r="H1139" s="14"/>
      <c r="I1139" s="14"/>
      <c r="J1139" s="14">
        <v>2</v>
      </c>
      <c r="K1139" s="14"/>
      <c r="L1139" s="14">
        <v>100</v>
      </c>
      <c r="M1139" s="30">
        <v>33</v>
      </c>
      <c r="N1139" s="29">
        <f t="shared" si="460"/>
        <v>493</v>
      </c>
      <c r="O1139" s="14">
        <f t="shared" si="461"/>
        <v>340</v>
      </c>
      <c r="P1139" s="14">
        <f t="shared" si="462"/>
        <v>80</v>
      </c>
      <c r="Q1139" s="14">
        <f t="shared" si="463"/>
        <v>0</v>
      </c>
      <c r="R1139" s="14">
        <f t="shared" si="464"/>
        <v>0</v>
      </c>
      <c r="S1139" s="14">
        <f t="shared" si="465"/>
        <v>10</v>
      </c>
      <c r="T1139" s="14">
        <f t="shared" si="466"/>
        <v>0</v>
      </c>
      <c r="U1139" s="14">
        <f t="shared" si="467"/>
        <v>17</v>
      </c>
      <c r="V1139" s="15">
        <f t="shared" si="468"/>
        <v>10</v>
      </c>
      <c r="W1139" s="35">
        <f t="shared" si="469"/>
        <v>950</v>
      </c>
    </row>
    <row r="1140" spans="1:23">
      <c r="A1140" s="23">
        <v>7</v>
      </c>
      <c r="B1140" s="4" t="s">
        <v>428</v>
      </c>
      <c r="C1140" s="4" t="s">
        <v>595</v>
      </c>
      <c r="D1140" s="26" t="s">
        <v>274</v>
      </c>
      <c r="E1140" s="14">
        <v>29</v>
      </c>
      <c r="F1140" s="14">
        <v>10</v>
      </c>
      <c r="G1140" s="14">
        <v>15</v>
      </c>
      <c r="H1140" s="14">
        <v>4</v>
      </c>
      <c r="I1140" s="14"/>
      <c r="J1140" s="14"/>
      <c r="K1140" s="14"/>
      <c r="L1140" s="14"/>
      <c r="M1140" s="30">
        <v>45</v>
      </c>
      <c r="N1140" s="29">
        <f t="shared" si="460"/>
        <v>493</v>
      </c>
      <c r="O1140" s="14">
        <f t="shared" si="461"/>
        <v>170</v>
      </c>
      <c r="P1140" s="14">
        <f t="shared" si="462"/>
        <v>150</v>
      </c>
      <c r="Q1140" s="14">
        <f t="shared" si="463"/>
        <v>30</v>
      </c>
      <c r="R1140" s="14">
        <f t="shared" si="464"/>
        <v>0</v>
      </c>
      <c r="S1140" s="14">
        <f t="shared" si="465"/>
        <v>0</v>
      </c>
      <c r="T1140" s="14">
        <f t="shared" si="466"/>
        <v>0</v>
      </c>
      <c r="U1140" s="14">
        <f t="shared" si="467"/>
        <v>0</v>
      </c>
      <c r="V1140" s="15">
        <f t="shared" si="468"/>
        <v>10</v>
      </c>
      <c r="W1140" s="35">
        <f t="shared" si="469"/>
        <v>853</v>
      </c>
    </row>
    <row r="1141" spans="1:23">
      <c r="A1141" s="25">
        <v>8</v>
      </c>
      <c r="B1141" s="4" t="s">
        <v>683</v>
      </c>
      <c r="C1141" s="4" t="s">
        <v>445</v>
      </c>
      <c r="D1141" s="26" t="s">
        <v>87</v>
      </c>
      <c r="E1141" s="14">
        <v>28</v>
      </c>
      <c r="F1141" s="14">
        <v>10</v>
      </c>
      <c r="G1141" s="14"/>
      <c r="H1141" s="14"/>
      <c r="I1141" s="14"/>
      <c r="J1141" s="14"/>
      <c r="K1141" s="14"/>
      <c r="L1141" s="14"/>
      <c r="M1141" s="30">
        <v>22</v>
      </c>
      <c r="N1141" s="29">
        <f t="shared" si="460"/>
        <v>476</v>
      </c>
      <c r="O1141" s="14">
        <f t="shared" si="461"/>
        <v>170</v>
      </c>
      <c r="P1141" s="14">
        <f t="shared" si="462"/>
        <v>0</v>
      </c>
      <c r="Q1141" s="14">
        <f t="shared" si="463"/>
        <v>0</v>
      </c>
      <c r="R1141" s="14">
        <f t="shared" si="464"/>
        <v>0</v>
      </c>
      <c r="S1141" s="14">
        <f t="shared" si="465"/>
        <v>0</v>
      </c>
      <c r="T1141" s="14">
        <f t="shared" si="466"/>
        <v>0</v>
      </c>
      <c r="U1141" s="14">
        <f t="shared" si="467"/>
        <v>0</v>
      </c>
      <c r="V1141" s="15">
        <f t="shared" si="468"/>
        <v>10</v>
      </c>
      <c r="W1141" s="35">
        <f t="shared" si="469"/>
        <v>656</v>
      </c>
    </row>
    <row r="1142" spans="1:23">
      <c r="A1142" s="23">
        <v>9</v>
      </c>
      <c r="B1142" s="4" t="s">
        <v>520</v>
      </c>
      <c r="C1142" s="4" t="s">
        <v>682</v>
      </c>
      <c r="D1142" s="26" t="s">
        <v>104</v>
      </c>
      <c r="E1142" s="14">
        <v>19</v>
      </c>
      <c r="F1142" s="14">
        <v>11</v>
      </c>
      <c r="G1142" s="14">
        <v>9</v>
      </c>
      <c r="H1142" s="14"/>
      <c r="I1142" s="14" t="s">
        <v>73</v>
      </c>
      <c r="J1142" s="14">
        <v>2</v>
      </c>
      <c r="K1142" s="14"/>
      <c r="L1142" s="14"/>
      <c r="M1142" s="30">
        <v>36</v>
      </c>
      <c r="N1142" s="29">
        <f t="shared" si="460"/>
        <v>323</v>
      </c>
      <c r="O1142" s="14">
        <f t="shared" si="461"/>
        <v>187</v>
      </c>
      <c r="P1142" s="14">
        <f t="shared" si="462"/>
        <v>99</v>
      </c>
      <c r="Q1142" s="14">
        <f t="shared" si="463"/>
        <v>0</v>
      </c>
      <c r="R1142" s="14">
        <f t="shared" si="464"/>
        <v>15</v>
      </c>
      <c r="S1142" s="14">
        <f t="shared" si="465"/>
        <v>10</v>
      </c>
      <c r="T1142" s="14">
        <f t="shared" si="466"/>
        <v>0</v>
      </c>
      <c r="U1142" s="14">
        <f t="shared" si="467"/>
        <v>0</v>
      </c>
      <c r="V1142" s="15">
        <f t="shared" si="468"/>
        <v>10</v>
      </c>
      <c r="W1142" s="35">
        <f t="shared" si="469"/>
        <v>644</v>
      </c>
    </row>
    <row r="1143" spans="1:23">
      <c r="A1143" s="23">
        <v>10</v>
      </c>
      <c r="B1143" s="4" t="s">
        <v>498</v>
      </c>
      <c r="C1143" s="4" t="s">
        <v>510</v>
      </c>
      <c r="D1143" s="26" t="s">
        <v>364</v>
      </c>
      <c r="E1143" s="14">
        <v>19</v>
      </c>
      <c r="F1143" s="14"/>
      <c r="G1143" s="14"/>
      <c r="H1143" s="14">
        <v>6</v>
      </c>
      <c r="I1143" s="14"/>
      <c r="J1143" s="14">
        <v>6</v>
      </c>
      <c r="K1143" s="14"/>
      <c r="L1143" s="14"/>
      <c r="M1143" s="30">
        <v>42</v>
      </c>
      <c r="N1143" s="29">
        <f t="shared" si="460"/>
        <v>323</v>
      </c>
      <c r="O1143" s="14">
        <f t="shared" si="461"/>
        <v>0</v>
      </c>
      <c r="P1143" s="14">
        <f t="shared" si="462"/>
        <v>0</v>
      </c>
      <c r="Q1143" s="14">
        <f t="shared" si="463"/>
        <v>50</v>
      </c>
      <c r="R1143" s="14">
        <f t="shared" si="464"/>
        <v>0</v>
      </c>
      <c r="S1143" s="14">
        <f t="shared" si="465"/>
        <v>50</v>
      </c>
      <c r="T1143" s="14">
        <f t="shared" si="466"/>
        <v>0</v>
      </c>
      <c r="U1143" s="14">
        <f t="shared" si="467"/>
        <v>0</v>
      </c>
      <c r="V1143" s="15">
        <f t="shared" si="468"/>
        <v>10</v>
      </c>
      <c r="W1143" s="35">
        <f t="shared" si="469"/>
        <v>433</v>
      </c>
    </row>
    <row r="1144" spans="1:23">
      <c r="A1144" s="25">
        <v>11</v>
      </c>
      <c r="B1144" s="4" t="s">
        <v>487</v>
      </c>
      <c r="C1144" s="4" t="s">
        <v>443</v>
      </c>
      <c r="D1144" s="26" t="s">
        <v>137</v>
      </c>
      <c r="E1144" s="14">
        <v>23</v>
      </c>
      <c r="F1144" s="14"/>
      <c r="G1144" s="14"/>
      <c r="H1144" s="14"/>
      <c r="I1144" s="14"/>
      <c r="J1144" s="14"/>
      <c r="K1144" s="14"/>
      <c r="L1144" s="14"/>
      <c r="M1144" s="30">
        <v>58</v>
      </c>
      <c r="N1144" s="29">
        <f t="shared" si="460"/>
        <v>391</v>
      </c>
      <c r="O1144" s="14">
        <f t="shared" si="461"/>
        <v>0</v>
      </c>
      <c r="P1144" s="14">
        <f t="shared" si="462"/>
        <v>0</v>
      </c>
      <c r="Q1144" s="14">
        <f t="shared" si="463"/>
        <v>0</v>
      </c>
      <c r="R1144" s="14">
        <f t="shared" si="464"/>
        <v>0</v>
      </c>
      <c r="S1144" s="14">
        <f t="shared" si="465"/>
        <v>0</v>
      </c>
      <c r="T1144" s="14">
        <f t="shared" si="466"/>
        <v>0</v>
      </c>
      <c r="U1144" s="14">
        <f t="shared" si="467"/>
        <v>0</v>
      </c>
      <c r="V1144" s="15">
        <f t="shared" si="468"/>
        <v>20</v>
      </c>
      <c r="W1144" s="35">
        <f t="shared" si="469"/>
        <v>411</v>
      </c>
    </row>
    <row r="1145" spans="1:23">
      <c r="A1145" s="23">
        <v>12</v>
      </c>
      <c r="B1145" s="4" t="s">
        <v>499</v>
      </c>
      <c r="C1145" s="4" t="s">
        <v>443</v>
      </c>
      <c r="D1145" s="26" t="s">
        <v>407</v>
      </c>
      <c r="E1145" s="14">
        <v>19</v>
      </c>
      <c r="F1145" s="14"/>
      <c r="G1145" s="14"/>
      <c r="H1145" s="14"/>
      <c r="I1145" s="14" t="s">
        <v>73</v>
      </c>
      <c r="J1145" s="14">
        <v>2</v>
      </c>
      <c r="K1145" s="14"/>
      <c r="L1145" s="14"/>
      <c r="M1145" s="30">
        <v>48</v>
      </c>
      <c r="N1145" s="29">
        <f t="shared" si="460"/>
        <v>323</v>
      </c>
      <c r="O1145" s="14">
        <f t="shared" si="461"/>
        <v>0</v>
      </c>
      <c r="P1145" s="14">
        <f t="shared" si="462"/>
        <v>0</v>
      </c>
      <c r="Q1145" s="14">
        <f t="shared" si="463"/>
        <v>0</v>
      </c>
      <c r="R1145" s="14">
        <f t="shared" si="464"/>
        <v>15</v>
      </c>
      <c r="S1145" s="14">
        <f t="shared" si="465"/>
        <v>10</v>
      </c>
      <c r="T1145" s="14">
        <f t="shared" si="466"/>
        <v>0</v>
      </c>
      <c r="U1145" s="14">
        <f t="shared" si="467"/>
        <v>0</v>
      </c>
      <c r="V1145" s="15">
        <f t="shared" si="468"/>
        <v>10</v>
      </c>
      <c r="W1145" s="35">
        <f t="shared" si="469"/>
        <v>358</v>
      </c>
    </row>
    <row r="1146" spans="1:23">
      <c r="A1146" s="23">
        <v>13</v>
      </c>
      <c r="B1146" s="4" t="s">
        <v>684</v>
      </c>
      <c r="C1146" s="4" t="s">
        <v>443</v>
      </c>
      <c r="D1146" s="26" t="s">
        <v>364</v>
      </c>
      <c r="E1146" s="14">
        <v>19</v>
      </c>
      <c r="F1146" s="14"/>
      <c r="G1146" s="14"/>
      <c r="H1146" s="14"/>
      <c r="I1146" s="36"/>
      <c r="J1146" s="14"/>
      <c r="K1146" s="14"/>
      <c r="L1146" s="14"/>
      <c r="M1146" s="30">
        <v>37</v>
      </c>
      <c r="N1146" s="29">
        <f t="shared" si="460"/>
        <v>323</v>
      </c>
      <c r="O1146" s="14">
        <f t="shared" si="461"/>
        <v>0</v>
      </c>
      <c r="P1146" s="14">
        <f t="shared" si="462"/>
        <v>0</v>
      </c>
      <c r="Q1146" s="14">
        <f t="shared" si="463"/>
        <v>0</v>
      </c>
      <c r="R1146" s="14">
        <f t="shared" si="464"/>
        <v>0</v>
      </c>
      <c r="S1146" s="14">
        <f t="shared" si="465"/>
        <v>0</v>
      </c>
      <c r="T1146" s="14">
        <f t="shared" si="466"/>
        <v>0</v>
      </c>
      <c r="U1146" s="14">
        <f t="shared" si="467"/>
        <v>0</v>
      </c>
      <c r="V1146" s="15">
        <f t="shared" si="468"/>
        <v>10</v>
      </c>
      <c r="W1146" s="35">
        <f t="shared" si="469"/>
        <v>333</v>
      </c>
    </row>
    <row r="1147" spans="1:23">
      <c r="A1147" s="25">
        <v>14</v>
      </c>
      <c r="B1147" s="4" t="s">
        <v>585</v>
      </c>
      <c r="C1147" s="4" t="s">
        <v>675</v>
      </c>
      <c r="D1147" s="26" t="s">
        <v>427</v>
      </c>
      <c r="E1147" s="14">
        <v>7</v>
      </c>
      <c r="F1147" s="14"/>
      <c r="G1147" s="14"/>
      <c r="H1147" s="14"/>
      <c r="I1147" s="14"/>
      <c r="J1147" s="14">
        <v>2</v>
      </c>
      <c r="K1147" s="14"/>
      <c r="L1147" s="14"/>
      <c r="M1147" s="30">
        <v>36</v>
      </c>
      <c r="N1147" s="29">
        <f t="shared" si="460"/>
        <v>119</v>
      </c>
      <c r="O1147" s="14">
        <f t="shared" si="461"/>
        <v>0</v>
      </c>
      <c r="P1147" s="14">
        <f t="shared" si="462"/>
        <v>0</v>
      </c>
      <c r="Q1147" s="14">
        <f t="shared" si="463"/>
        <v>0</v>
      </c>
      <c r="R1147" s="14">
        <f t="shared" si="464"/>
        <v>0</v>
      </c>
      <c r="S1147" s="14">
        <f t="shared" si="465"/>
        <v>10</v>
      </c>
      <c r="T1147" s="14">
        <f t="shared" si="466"/>
        <v>0</v>
      </c>
      <c r="U1147" s="14">
        <f t="shared" si="467"/>
        <v>0</v>
      </c>
      <c r="V1147" s="15">
        <f t="shared" si="468"/>
        <v>10</v>
      </c>
      <c r="W1147" s="35">
        <f t="shared" si="469"/>
        <v>139</v>
      </c>
    </row>
    <row r="1148" spans="1:23" ht="15" customHeight="1">
      <c r="A1148" s="23">
        <v>15</v>
      </c>
      <c r="B1148" s="4" t="s">
        <v>676</v>
      </c>
      <c r="C1148" s="4" t="s">
        <v>527</v>
      </c>
      <c r="D1148" s="26" t="s">
        <v>87</v>
      </c>
      <c r="E1148" s="14"/>
      <c r="F1148" s="14"/>
      <c r="G1148" s="14"/>
      <c r="H1148" s="14"/>
      <c r="I1148" s="14" t="s">
        <v>73</v>
      </c>
      <c r="J1148" s="14">
        <v>1</v>
      </c>
      <c r="K1148" s="14"/>
      <c r="L1148" s="14"/>
      <c r="M1148" s="30">
        <v>49</v>
      </c>
      <c r="N1148" s="29">
        <f t="shared" si="460"/>
        <v>0</v>
      </c>
      <c r="O1148" s="14">
        <f t="shared" si="461"/>
        <v>0</v>
      </c>
      <c r="P1148" s="14">
        <f t="shared" si="462"/>
        <v>0</v>
      </c>
      <c r="Q1148" s="14">
        <f t="shared" si="463"/>
        <v>0</v>
      </c>
      <c r="R1148" s="14">
        <f t="shared" si="464"/>
        <v>15</v>
      </c>
      <c r="S1148" s="14">
        <f t="shared" si="465"/>
        <v>5</v>
      </c>
      <c r="T1148" s="14">
        <f t="shared" si="466"/>
        <v>0</v>
      </c>
      <c r="U1148" s="14">
        <f t="shared" si="467"/>
        <v>0</v>
      </c>
      <c r="V1148" s="15">
        <f t="shared" si="468"/>
        <v>10</v>
      </c>
      <c r="W1148" s="35">
        <f t="shared" si="469"/>
        <v>30</v>
      </c>
    </row>
    <row r="1149" spans="1:23">
      <c r="A1149" s="23">
        <v>16</v>
      </c>
      <c r="B1149" s="4" t="s">
        <v>685</v>
      </c>
      <c r="C1149" s="4" t="s">
        <v>443</v>
      </c>
      <c r="D1149" s="26" t="s">
        <v>376</v>
      </c>
      <c r="E1149" s="14"/>
      <c r="F1149" s="14"/>
      <c r="G1149" s="14"/>
      <c r="H1149" s="14"/>
      <c r="I1149" s="14"/>
      <c r="J1149" s="14">
        <v>1</v>
      </c>
      <c r="K1149" s="14">
        <v>1</v>
      </c>
      <c r="L1149" s="14"/>
      <c r="M1149" s="30">
        <v>45</v>
      </c>
      <c r="N1149" s="29">
        <f t="shared" si="460"/>
        <v>0</v>
      </c>
      <c r="O1149" s="14">
        <f t="shared" si="461"/>
        <v>0</v>
      </c>
      <c r="P1149" s="14">
        <f t="shared" si="462"/>
        <v>0</v>
      </c>
      <c r="Q1149" s="14">
        <f t="shared" si="463"/>
        <v>0</v>
      </c>
      <c r="R1149" s="14">
        <f t="shared" si="464"/>
        <v>0</v>
      </c>
      <c r="S1149" s="14">
        <f t="shared" si="465"/>
        <v>5</v>
      </c>
      <c r="T1149" s="14">
        <f t="shared" si="466"/>
        <v>10</v>
      </c>
      <c r="U1149" s="14">
        <f t="shared" si="467"/>
        <v>0</v>
      </c>
      <c r="V1149" s="15">
        <f t="shared" si="468"/>
        <v>10</v>
      </c>
      <c r="W1149" s="35">
        <f t="shared" si="469"/>
        <v>25</v>
      </c>
    </row>
    <row r="1150" spans="1:23">
      <c r="A1150" s="25">
        <v>17</v>
      </c>
      <c r="B1150" s="4" t="s">
        <v>461</v>
      </c>
      <c r="C1150" s="4" t="s">
        <v>443</v>
      </c>
      <c r="D1150" s="26" t="s">
        <v>71</v>
      </c>
      <c r="E1150" s="14"/>
      <c r="F1150" s="14"/>
      <c r="G1150" s="14"/>
      <c r="H1150" s="14"/>
      <c r="I1150" s="36"/>
      <c r="J1150" s="14">
        <v>1</v>
      </c>
      <c r="K1150" s="14">
        <v>1</v>
      </c>
      <c r="L1150" s="14"/>
      <c r="M1150" s="30">
        <v>38</v>
      </c>
      <c r="N1150" s="29">
        <f t="shared" si="460"/>
        <v>0</v>
      </c>
      <c r="O1150" s="14">
        <f t="shared" si="461"/>
        <v>0</v>
      </c>
      <c r="P1150" s="14">
        <f t="shared" si="462"/>
        <v>0</v>
      </c>
      <c r="Q1150" s="14">
        <f t="shared" si="463"/>
        <v>0</v>
      </c>
      <c r="R1150" s="14">
        <f t="shared" si="464"/>
        <v>0</v>
      </c>
      <c r="S1150" s="14">
        <f t="shared" si="465"/>
        <v>5</v>
      </c>
      <c r="T1150" s="14">
        <f t="shared" si="466"/>
        <v>10</v>
      </c>
      <c r="U1150" s="14">
        <f t="shared" si="467"/>
        <v>0</v>
      </c>
      <c r="V1150" s="15">
        <f t="shared" si="468"/>
        <v>10</v>
      </c>
      <c r="W1150" s="35">
        <f t="shared" si="469"/>
        <v>25</v>
      </c>
    </row>
    <row r="1151" spans="1:23">
      <c r="A1151" s="23">
        <v>18</v>
      </c>
      <c r="B1151" s="4" t="s">
        <v>512</v>
      </c>
      <c r="C1151" s="4" t="s">
        <v>686</v>
      </c>
      <c r="D1151" s="26" t="s">
        <v>412</v>
      </c>
      <c r="E1151" s="14"/>
      <c r="F1151" s="14"/>
      <c r="G1151" s="14"/>
      <c r="H1151" s="14"/>
      <c r="I1151" s="14"/>
      <c r="J1151" s="14"/>
      <c r="K1151" s="14"/>
      <c r="L1151" s="14"/>
      <c r="M1151" s="30">
        <v>54</v>
      </c>
      <c r="N1151" s="29">
        <f t="shared" si="460"/>
        <v>0</v>
      </c>
      <c r="O1151" s="14">
        <f t="shared" si="461"/>
        <v>0</v>
      </c>
      <c r="P1151" s="14">
        <f t="shared" si="462"/>
        <v>0</v>
      </c>
      <c r="Q1151" s="14">
        <f t="shared" si="463"/>
        <v>0</v>
      </c>
      <c r="R1151" s="14">
        <f t="shared" si="464"/>
        <v>0</v>
      </c>
      <c r="S1151" s="14">
        <f t="shared" si="465"/>
        <v>0</v>
      </c>
      <c r="T1151" s="14">
        <f t="shared" si="466"/>
        <v>0</v>
      </c>
      <c r="U1151" s="14">
        <f t="shared" si="467"/>
        <v>0</v>
      </c>
      <c r="V1151" s="15">
        <f t="shared" si="468"/>
        <v>20</v>
      </c>
      <c r="W1151" s="35">
        <f t="shared" si="469"/>
        <v>20</v>
      </c>
    </row>
    <row r="1152" spans="1:23">
      <c r="A1152" s="23">
        <v>19</v>
      </c>
      <c r="B1152" s="4" t="s">
        <v>499</v>
      </c>
      <c r="C1152" s="4" t="s">
        <v>447</v>
      </c>
      <c r="D1152" s="26" t="s">
        <v>364</v>
      </c>
      <c r="E1152" s="14"/>
      <c r="F1152" s="14"/>
      <c r="G1152" s="14"/>
      <c r="H1152" s="14"/>
      <c r="I1152" s="14"/>
      <c r="J1152" s="14"/>
      <c r="K1152" s="14"/>
      <c r="L1152" s="14"/>
      <c r="M1152" s="30">
        <v>56</v>
      </c>
      <c r="N1152" s="29">
        <f t="shared" si="460"/>
        <v>0</v>
      </c>
      <c r="O1152" s="14">
        <f t="shared" si="461"/>
        <v>0</v>
      </c>
      <c r="P1152" s="14">
        <f t="shared" si="462"/>
        <v>0</v>
      </c>
      <c r="Q1152" s="14">
        <f t="shared" si="463"/>
        <v>0</v>
      </c>
      <c r="R1152" s="14">
        <f t="shared" si="464"/>
        <v>0</v>
      </c>
      <c r="S1152" s="14">
        <f t="shared" si="465"/>
        <v>0</v>
      </c>
      <c r="T1152" s="14">
        <f t="shared" si="466"/>
        <v>0</v>
      </c>
      <c r="U1152" s="14">
        <f t="shared" si="467"/>
        <v>0</v>
      </c>
      <c r="V1152" s="15">
        <f t="shared" si="468"/>
        <v>20</v>
      </c>
      <c r="W1152" s="35">
        <f t="shared" si="469"/>
        <v>20</v>
      </c>
    </row>
    <row r="1153" spans="1:23">
      <c r="A1153" s="25">
        <v>20</v>
      </c>
      <c r="B1153" s="4" t="s">
        <v>453</v>
      </c>
      <c r="C1153" s="4" t="s">
        <v>458</v>
      </c>
      <c r="D1153" s="26" t="s">
        <v>371</v>
      </c>
      <c r="E1153" s="14"/>
      <c r="F1153" s="14"/>
      <c r="G1153" s="14"/>
      <c r="H1153" s="14"/>
      <c r="I1153" s="14"/>
      <c r="J1153" s="14">
        <v>2</v>
      </c>
      <c r="K1153" s="14"/>
      <c r="L1153" s="14"/>
      <c r="M1153" s="30">
        <v>35</v>
      </c>
      <c r="N1153" s="29">
        <f t="shared" si="460"/>
        <v>0</v>
      </c>
      <c r="O1153" s="14">
        <f t="shared" si="461"/>
        <v>0</v>
      </c>
      <c r="P1153" s="14">
        <f t="shared" si="462"/>
        <v>0</v>
      </c>
      <c r="Q1153" s="14">
        <f t="shared" si="463"/>
        <v>0</v>
      </c>
      <c r="R1153" s="14">
        <f t="shared" si="464"/>
        <v>0</v>
      </c>
      <c r="S1153" s="14">
        <f t="shared" si="465"/>
        <v>10</v>
      </c>
      <c r="T1153" s="14">
        <f t="shared" si="466"/>
        <v>0</v>
      </c>
      <c r="U1153" s="14">
        <f t="shared" si="467"/>
        <v>0</v>
      </c>
      <c r="V1153" s="15">
        <f t="shared" si="468"/>
        <v>10</v>
      </c>
      <c r="W1153" s="35">
        <f t="shared" si="469"/>
        <v>20</v>
      </c>
    </row>
    <row r="1154" spans="1:23">
      <c r="A1154" s="23">
        <v>21</v>
      </c>
      <c r="B1154" s="4" t="s">
        <v>598</v>
      </c>
      <c r="C1154" s="4" t="s">
        <v>638</v>
      </c>
      <c r="D1154" s="26" t="s">
        <v>371</v>
      </c>
      <c r="E1154" s="14"/>
      <c r="F1154" s="14"/>
      <c r="G1154" s="14"/>
      <c r="H1154" s="14"/>
      <c r="I1154" s="14"/>
      <c r="J1154" s="14">
        <v>2</v>
      </c>
      <c r="K1154" s="14"/>
      <c r="L1154" s="14"/>
      <c r="M1154" s="30">
        <v>46</v>
      </c>
      <c r="N1154" s="29">
        <f t="shared" si="460"/>
        <v>0</v>
      </c>
      <c r="O1154" s="14">
        <f t="shared" si="461"/>
        <v>0</v>
      </c>
      <c r="P1154" s="14">
        <f t="shared" si="462"/>
        <v>0</v>
      </c>
      <c r="Q1154" s="14">
        <f t="shared" si="463"/>
        <v>0</v>
      </c>
      <c r="R1154" s="14">
        <f t="shared" si="464"/>
        <v>0</v>
      </c>
      <c r="S1154" s="14">
        <f t="shared" si="465"/>
        <v>10</v>
      </c>
      <c r="T1154" s="14">
        <f t="shared" si="466"/>
        <v>0</v>
      </c>
      <c r="U1154" s="14">
        <f t="shared" si="467"/>
        <v>0</v>
      </c>
      <c r="V1154" s="15">
        <f t="shared" si="468"/>
        <v>10</v>
      </c>
      <c r="W1154" s="35">
        <f t="shared" si="469"/>
        <v>20</v>
      </c>
    </row>
    <row r="1155" spans="1:23">
      <c r="A1155" s="23">
        <v>22</v>
      </c>
      <c r="B1155" s="4" t="s">
        <v>506</v>
      </c>
      <c r="C1155" s="4" t="s">
        <v>443</v>
      </c>
      <c r="D1155" s="26" t="s">
        <v>104</v>
      </c>
      <c r="E1155" s="14"/>
      <c r="F1155" s="14"/>
      <c r="G1155" s="14"/>
      <c r="H1155" s="14"/>
      <c r="I1155" s="14"/>
      <c r="J1155" s="14">
        <v>2</v>
      </c>
      <c r="K1155" s="14"/>
      <c r="L1155" s="14"/>
      <c r="M1155" s="30">
        <v>40</v>
      </c>
      <c r="N1155" s="29">
        <f t="shared" si="460"/>
        <v>0</v>
      </c>
      <c r="O1155" s="14">
        <f t="shared" si="461"/>
        <v>0</v>
      </c>
      <c r="P1155" s="14">
        <f t="shared" si="462"/>
        <v>0</v>
      </c>
      <c r="Q1155" s="14">
        <f t="shared" si="463"/>
        <v>0</v>
      </c>
      <c r="R1155" s="14">
        <f t="shared" si="464"/>
        <v>0</v>
      </c>
      <c r="S1155" s="14">
        <f t="shared" si="465"/>
        <v>10</v>
      </c>
      <c r="T1155" s="14">
        <f t="shared" si="466"/>
        <v>0</v>
      </c>
      <c r="U1155" s="14">
        <f t="shared" si="467"/>
        <v>0</v>
      </c>
      <c r="V1155" s="15">
        <f t="shared" si="468"/>
        <v>10</v>
      </c>
      <c r="W1155" s="35">
        <f t="shared" si="469"/>
        <v>20</v>
      </c>
    </row>
    <row r="1156" spans="1:23">
      <c r="A1156" s="25">
        <v>23</v>
      </c>
      <c r="B1156" s="4" t="s">
        <v>677</v>
      </c>
      <c r="C1156" s="4" t="s">
        <v>576</v>
      </c>
      <c r="D1156" s="26" t="s">
        <v>358</v>
      </c>
      <c r="E1156" s="14"/>
      <c r="F1156" s="14"/>
      <c r="G1156" s="14"/>
      <c r="H1156" s="14"/>
      <c r="I1156" s="14"/>
      <c r="J1156" s="14"/>
      <c r="K1156" s="14"/>
      <c r="L1156" s="14"/>
      <c r="M1156" s="30">
        <v>53</v>
      </c>
      <c r="N1156" s="29">
        <f t="shared" si="460"/>
        <v>0</v>
      </c>
      <c r="O1156" s="14">
        <f t="shared" si="461"/>
        <v>0</v>
      </c>
      <c r="P1156" s="14">
        <f t="shared" si="462"/>
        <v>0</v>
      </c>
      <c r="Q1156" s="14">
        <f t="shared" si="463"/>
        <v>0</v>
      </c>
      <c r="R1156" s="14">
        <f t="shared" si="464"/>
        <v>0</v>
      </c>
      <c r="S1156" s="14">
        <f t="shared" si="465"/>
        <v>0</v>
      </c>
      <c r="T1156" s="14">
        <f t="shared" si="466"/>
        <v>0</v>
      </c>
      <c r="U1156" s="14">
        <f t="shared" si="467"/>
        <v>0</v>
      </c>
      <c r="V1156" s="15">
        <f t="shared" si="468"/>
        <v>20</v>
      </c>
      <c r="W1156" s="35">
        <f t="shared" si="469"/>
        <v>20</v>
      </c>
    </row>
    <row r="1157" spans="1:23">
      <c r="A1157" s="16"/>
    </row>
    <row r="1158" spans="1:23">
      <c r="A1158" s="16"/>
    </row>
    <row r="1159" spans="1:23">
      <c r="A1159" s="39"/>
      <c r="B1159" s="40"/>
      <c r="C1159" s="40"/>
      <c r="D1159" s="40"/>
      <c r="W1159" s="42"/>
    </row>
    <row r="1161" spans="1:23" ht="18.75">
      <c r="B1161" s="131" t="s">
        <v>330</v>
      </c>
      <c r="C1161" s="131"/>
      <c r="D1161" s="131"/>
    </row>
    <row r="1162" spans="1:23" ht="18.75">
      <c r="B1162" s="38"/>
      <c r="C1162" s="38"/>
      <c r="D1162" s="38"/>
    </row>
    <row r="1163" spans="1:23">
      <c r="A1163" s="37">
        <v>1</v>
      </c>
      <c r="B1163" s="4" t="s">
        <v>678</v>
      </c>
      <c r="C1163" s="4" t="s">
        <v>497</v>
      </c>
      <c r="D1163" s="4" t="s">
        <v>137</v>
      </c>
      <c r="E1163" s="14">
        <v>29</v>
      </c>
      <c r="F1163" s="14">
        <v>88</v>
      </c>
      <c r="G1163" s="14">
        <v>10</v>
      </c>
      <c r="H1163" s="14"/>
      <c r="I1163" s="14"/>
      <c r="J1163" s="14">
        <v>1</v>
      </c>
      <c r="K1163" s="14"/>
      <c r="L1163" s="14"/>
      <c r="M1163" s="14">
        <v>46</v>
      </c>
      <c r="N1163" s="14">
        <f t="shared" ref="N1163:N1172" si="470">E1163*17</f>
        <v>493</v>
      </c>
      <c r="O1163" s="14">
        <f t="shared" ref="O1163:O1172" si="471">F1163*17</f>
        <v>1496</v>
      </c>
      <c r="P1163" s="14">
        <f t="shared" ref="P1163:P1172" si="472">IF(G1163&gt;17,F1163*17,F1163*G1163)</f>
        <v>880</v>
      </c>
      <c r="Q1163" s="14">
        <f t="shared" ref="Q1163:Q1172" si="473">IF(H1163="",0,IF(H1163&gt;3,20+((H1163-3)*10),0))</f>
        <v>0</v>
      </c>
      <c r="R1163" s="14">
        <f t="shared" ref="R1163:R1172" si="474">IF(I1163="",0,15)</f>
        <v>0</v>
      </c>
      <c r="S1163" s="14">
        <f t="shared" ref="S1163:S1172" si="475">IF(J1163&lt;3,J1163*5,10+(J1163-2)*10)</f>
        <v>5</v>
      </c>
      <c r="T1163" s="14">
        <f t="shared" ref="T1163:T1172" si="476">K1163*10</f>
        <v>0</v>
      </c>
      <c r="U1163" s="14">
        <f t="shared" ref="U1163:U1172" si="477">IF(L1163&gt;69,17,IF(L1163&gt;66,15,IF(L1163&gt;59,12,IF(L1163&gt;49,10,0))))</f>
        <v>0</v>
      </c>
      <c r="V1163" s="14">
        <f t="shared" ref="V1163:V1172" si="478">IF(M1163="",0,IF(M1163&gt;50,20,10))</f>
        <v>10</v>
      </c>
      <c r="W1163" s="150">
        <f t="shared" ref="W1163:W1172" si="479">SUM(N1163:V1163)</f>
        <v>2884</v>
      </c>
    </row>
    <row r="1164" spans="1:23">
      <c r="A1164" s="25">
        <v>2</v>
      </c>
      <c r="B1164" s="4" t="s">
        <v>679</v>
      </c>
      <c r="C1164" s="4" t="s">
        <v>671</v>
      </c>
      <c r="D1164" s="26" t="s">
        <v>149</v>
      </c>
      <c r="E1164" s="14">
        <v>29</v>
      </c>
      <c r="F1164" s="14">
        <v>39</v>
      </c>
      <c r="G1164" s="14">
        <v>15</v>
      </c>
      <c r="H1164" s="14"/>
      <c r="I1164" s="14"/>
      <c r="J1164" s="14"/>
      <c r="K1164" s="14"/>
      <c r="L1164" s="14"/>
      <c r="M1164" s="30">
        <v>60</v>
      </c>
      <c r="N1164" s="29">
        <f t="shared" si="470"/>
        <v>493</v>
      </c>
      <c r="O1164" s="14">
        <f t="shared" si="471"/>
        <v>663</v>
      </c>
      <c r="P1164" s="14">
        <f t="shared" si="472"/>
        <v>585</v>
      </c>
      <c r="Q1164" s="14">
        <f t="shared" si="473"/>
        <v>0</v>
      </c>
      <c r="R1164" s="14">
        <f t="shared" si="474"/>
        <v>0</v>
      </c>
      <c r="S1164" s="14">
        <f t="shared" si="475"/>
        <v>0</v>
      </c>
      <c r="T1164" s="14">
        <f t="shared" si="476"/>
        <v>0</v>
      </c>
      <c r="U1164" s="14">
        <f t="shared" si="477"/>
        <v>0</v>
      </c>
      <c r="V1164" s="15">
        <f t="shared" si="478"/>
        <v>20</v>
      </c>
      <c r="W1164" s="35">
        <f t="shared" si="479"/>
        <v>1761</v>
      </c>
    </row>
    <row r="1165" spans="1:23">
      <c r="A1165" s="37">
        <v>3</v>
      </c>
      <c r="B1165" s="4" t="s">
        <v>534</v>
      </c>
      <c r="C1165" s="4" t="s">
        <v>498</v>
      </c>
      <c r="D1165" s="26" t="s">
        <v>377</v>
      </c>
      <c r="E1165" s="14">
        <v>29</v>
      </c>
      <c r="F1165" s="14">
        <v>40</v>
      </c>
      <c r="G1165" s="14">
        <v>13</v>
      </c>
      <c r="H1165" s="14"/>
      <c r="I1165" s="14"/>
      <c r="J1165" s="14">
        <v>2</v>
      </c>
      <c r="K1165" s="14"/>
      <c r="L1165" s="14"/>
      <c r="M1165" s="30">
        <v>42</v>
      </c>
      <c r="N1165" s="29">
        <f t="shared" si="470"/>
        <v>493</v>
      </c>
      <c r="O1165" s="14">
        <f t="shared" si="471"/>
        <v>680</v>
      </c>
      <c r="P1165" s="14">
        <f t="shared" si="472"/>
        <v>520</v>
      </c>
      <c r="Q1165" s="14">
        <f t="shared" si="473"/>
        <v>0</v>
      </c>
      <c r="R1165" s="14">
        <f t="shared" si="474"/>
        <v>0</v>
      </c>
      <c r="S1165" s="14">
        <f t="shared" si="475"/>
        <v>10</v>
      </c>
      <c r="T1165" s="14">
        <f t="shared" si="476"/>
        <v>0</v>
      </c>
      <c r="U1165" s="14">
        <f t="shared" si="477"/>
        <v>0</v>
      </c>
      <c r="V1165" s="15">
        <f t="shared" si="478"/>
        <v>10</v>
      </c>
      <c r="W1165" s="35">
        <f t="shared" si="479"/>
        <v>1713</v>
      </c>
    </row>
    <row r="1166" spans="1:23">
      <c r="A1166" s="25">
        <v>4</v>
      </c>
      <c r="B1166" s="4" t="s">
        <v>479</v>
      </c>
      <c r="C1166" s="4" t="s">
        <v>548</v>
      </c>
      <c r="D1166" s="26" t="s">
        <v>149</v>
      </c>
      <c r="E1166" s="14">
        <v>29</v>
      </c>
      <c r="F1166" s="14">
        <v>58</v>
      </c>
      <c r="G1166" s="14">
        <v>3</v>
      </c>
      <c r="H1166" s="14"/>
      <c r="I1166" s="14"/>
      <c r="J1166" s="14">
        <v>1</v>
      </c>
      <c r="K1166" s="14"/>
      <c r="L1166" s="14"/>
      <c r="M1166" s="30">
        <v>52</v>
      </c>
      <c r="N1166" s="29">
        <f t="shared" si="470"/>
        <v>493</v>
      </c>
      <c r="O1166" s="14">
        <f t="shared" si="471"/>
        <v>986</v>
      </c>
      <c r="P1166" s="14">
        <f t="shared" si="472"/>
        <v>174</v>
      </c>
      <c r="Q1166" s="14">
        <f t="shared" si="473"/>
        <v>0</v>
      </c>
      <c r="R1166" s="14">
        <f t="shared" si="474"/>
        <v>0</v>
      </c>
      <c r="S1166" s="14">
        <f t="shared" si="475"/>
        <v>5</v>
      </c>
      <c r="T1166" s="14">
        <f t="shared" si="476"/>
        <v>0</v>
      </c>
      <c r="U1166" s="14">
        <f t="shared" si="477"/>
        <v>0</v>
      </c>
      <c r="V1166" s="15">
        <f t="shared" si="478"/>
        <v>20</v>
      </c>
      <c r="W1166" s="35">
        <f t="shared" si="479"/>
        <v>1678</v>
      </c>
    </row>
    <row r="1167" spans="1:23">
      <c r="A1167" s="37">
        <v>5</v>
      </c>
      <c r="B1167" s="4" t="s">
        <v>680</v>
      </c>
      <c r="C1167" s="4" t="s">
        <v>445</v>
      </c>
      <c r="D1167" s="26" t="s">
        <v>137</v>
      </c>
      <c r="E1167" s="14">
        <v>29</v>
      </c>
      <c r="F1167" s="14">
        <v>40</v>
      </c>
      <c r="G1167" s="14">
        <v>8</v>
      </c>
      <c r="H1167" s="14"/>
      <c r="I1167" s="14"/>
      <c r="J1167" s="14">
        <v>2</v>
      </c>
      <c r="K1167" s="14"/>
      <c r="L1167" s="14"/>
      <c r="M1167" s="30">
        <v>40</v>
      </c>
      <c r="N1167" s="29">
        <f t="shared" si="470"/>
        <v>493</v>
      </c>
      <c r="O1167" s="14">
        <f t="shared" si="471"/>
        <v>680</v>
      </c>
      <c r="P1167" s="14">
        <f t="shared" si="472"/>
        <v>320</v>
      </c>
      <c r="Q1167" s="14">
        <f t="shared" si="473"/>
        <v>0</v>
      </c>
      <c r="R1167" s="14">
        <f t="shared" si="474"/>
        <v>0</v>
      </c>
      <c r="S1167" s="14">
        <f t="shared" si="475"/>
        <v>10</v>
      </c>
      <c r="T1167" s="14">
        <f t="shared" si="476"/>
        <v>0</v>
      </c>
      <c r="U1167" s="14">
        <f t="shared" si="477"/>
        <v>0</v>
      </c>
      <c r="V1167" s="15">
        <f t="shared" si="478"/>
        <v>10</v>
      </c>
      <c r="W1167" s="35">
        <f t="shared" si="479"/>
        <v>1513</v>
      </c>
    </row>
    <row r="1168" spans="1:23">
      <c r="A1168" s="25">
        <v>6</v>
      </c>
      <c r="B1168" s="4" t="s">
        <v>681</v>
      </c>
      <c r="C1168" s="4" t="s">
        <v>506</v>
      </c>
      <c r="D1168" s="26" t="s">
        <v>137</v>
      </c>
      <c r="E1168" s="14">
        <v>29</v>
      </c>
      <c r="F1168" s="14">
        <v>20</v>
      </c>
      <c r="G1168" s="14">
        <v>4</v>
      </c>
      <c r="H1168" s="14"/>
      <c r="I1168" s="14"/>
      <c r="J1168" s="14">
        <v>2</v>
      </c>
      <c r="K1168" s="14"/>
      <c r="L1168" s="14">
        <v>100</v>
      </c>
      <c r="M1168" s="30">
        <v>33</v>
      </c>
      <c r="N1168" s="29">
        <f t="shared" si="470"/>
        <v>493</v>
      </c>
      <c r="O1168" s="14">
        <f t="shared" si="471"/>
        <v>340</v>
      </c>
      <c r="P1168" s="14">
        <f t="shared" si="472"/>
        <v>80</v>
      </c>
      <c r="Q1168" s="14">
        <f t="shared" si="473"/>
        <v>0</v>
      </c>
      <c r="R1168" s="14">
        <f t="shared" si="474"/>
        <v>0</v>
      </c>
      <c r="S1168" s="14">
        <f t="shared" si="475"/>
        <v>10</v>
      </c>
      <c r="T1168" s="14">
        <f t="shared" si="476"/>
        <v>0</v>
      </c>
      <c r="U1168" s="14">
        <f t="shared" si="477"/>
        <v>17</v>
      </c>
      <c r="V1168" s="15">
        <f t="shared" si="478"/>
        <v>10</v>
      </c>
      <c r="W1168" s="35">
        <f t="shared" si="479"/>
        <v>950</v>
      </c>
    </row>
    <row r="1169" spans="1:23">
      <c r="A1169" s="37">
        <v>7</v>
      </c>
      <c r="B1169" s="4" t="s">
        <v>679</v>
      </c>
      <c r="C1169" s="4" t="s">
        <v>687</v>
      </c>
      <c r="D1169" s="26" t="s">
        <v>274</v>
      </c>
      <c r="E1169" s="14">
        <v>29</v>
      </c>
      <c r="F1169" s="14">
        <v>10</v>
      </c>
      <c r="G1169" s="14">
        <v>15</v>
      </c>
      <c r="H1169" s="14">
        <v>4</v>
      </c>
      <c r="I1169" s="14"/>
      <c r="J1169" s="14"/>
      <c r="K1169" s="14"/>
      <c r="L1169" s="14"/>
      <c r="M1169" s="30">
        <v>45</v>
      </c>
      <c r="N1169" s="29">
        <f t="shared" si="470"/>
        <v>493</v>
      </c>
      <c r="O1169" s="14">
        <f t="shared" si="471"/>
        <v>170</v>
      </c>
      <c r="P1169" s="14">
        <f t="shared" si="472"/>
        <v>150</v>
      </c>
      <c r="Q1169" s="14">
        <f t="shared" si="473"/>
        <v>30</v>
      </c>
      <c r="R1169" s="14">
        <f t="shared" si="474"/>
        <v>0</v>
      </c>
      <c r="S1169" s="14">
        <f t="shared" si="475"/>
        <v>0</v>
      </c>
      <c r="T1169" s="14">
        <f t="shared" si="476"/>
        <v>0</v>
      </c>
      <c r="U1169" s="14">
        <f t="shared" si="477"/>
        <v>0</v>
      </c>
      <c r="V1169" s="15">
        <f t="shared" si="478"/>
        <v>10</v>
      </c>
      <c r="W1169" s="35">
        <f t="shared" si="479"/>
        <v>853</v>
      </c>
    </row>
    <row r="1170" spans="1:23">
      <c r="A1170" s="25">
        <v>8</v>
      </c>
      <c r="B1170" s="4" t="s">
        <v>683</v>
      </c>
      <c r="C1170" s="4" t="s">
        <v>445</v>
      </c>
      <c r="D1170" s="26" t="s">
        <v>87</v>
      </c>
      <c r="E1170" s="14">
        <v>28</v>
      </c>
      <c r="F1170" s="14">
        <v>10</v>
      </c>
      <c r="G1170" s="14"/>
      <c r="H1170" s="14"/>
      <c r="I1170" s="14"/>
      <c r="J1170" s="14"/>
      <c r="K1170" s="14"/>
      <c r="L1170" s="14"/>
      <c r="M1170" s="30">
        <v>22</v>
      </c>
      <c r="N1170" s="29">
        <f t="shared" si="470"/>
        <v>476</v>
      </c>
      <c r="O1170" s="14">
        <f t="shared" si="471"/>
        <v>170</v>
      </c>
      <c r="P1170" s="14">
        <f t="shared" si="472"/>
        <v>0</v>
      </c>
      <c r="Q1170" s="14">
        <f t="shared" si="473"/>
        <v>0</v>
      </c>
      <c r="R1170" s="14">
        <f t="shared" si="474"/>
        <v>0</v>
      </c>
      <c r="S1170" s="14">
        <f t="shared" si="475"/>
        <v>0</v>
      </c>
      <c r="T1170" s="14">
        <f t="shared" si="476"/>
        <v>0</v>
      </c>
      <c r="U1170" s="14">
        <f t="shared" si="477"/>
        <v>0</v>
      </c>
      <c r="V1170" s="15">
        <f t="shared" si="478"/>
        <v>10</v>
      </c>
      <c r="W1170" s="35">
        <f t="shared" si="479"/>
        <v>656</v>
      </c>
    </row>
    <row r="1171" spans="1:23">
      <c r="A1171" s="37">
        <v>9</v>
      </c>
      <c r="B1171" s="4" t="s">
        <v>520</v>
      </c>
      <c r="C1171" s="4" t="s">
        <v>682</v>
      </c>
      <c r="D1171" s="26" t="s">
        <v>104</v>
      </c>
      <c r="E1171" s="14">
        <v>19</v>
      </c>
      <c r="F1171" s="14">
        <v>11</v>
      </c>
      <c r="G1171" s="14">
        <v>9</v>
      </c>
      <c r="H1171" s="14"/>
      <c r="I1171" s="14" t="s">
        <v>73</v>
      </c>
      <c r="J1171" s="14">
        <v>2</v>
      </c>
      <c r="K1171" s="14"/>
      <c r="L1171" s="14"/>
      <c r="M1171" s="30">
        <v>36</v>
      </c>
      <c r="N1171" s="29">
        <f t="shared" si="470"/>
        <v>323</v>
      </c>
      <c r="O1171" s="14">
        <f t="shared" si="471"/>
        <v>187</v>
      </c>
      <c r="P1171" s="14">
        <f t="shared" si="472"/>
        <v>99</v>
      </c>
      <c r="Q1171" s="14">
        <f t="shared" si="473"/>
        <v>0</v>
      </c>
      <c r="R1171" s="14">
        <f t="shared" si="474"/>
        <v>15</v>
      </c>
      <c r="S1171" s="14">
        <f t="shared" si="475"/>
        <v>10</v>
      </c>
      <c r="T1171" s="14">
        <f t="shared" si="476"/>
        <v>0</v>
      </c>
      <c r="U1171" s="14">
        <f t="shared" si="477"/>
        <v>0</v>
      </c>
      <c r="V1171" s="15">
        <f t="shared" si="478"/>
        <v>10</v>
      </c>
      <c r="W1171" s="35">
        <f t="shared" si="479"/>
        <v>644</v>
      </c>
    </row>
    <row r="1172" spans="1:23">
      <c r="A1172" s="25">
        <v>10</v>
      </c>
      <c r="B1172" s="4" t="s">
        <v>498</v>
      </c>
      <c r="C1172" s="4" t="s">
        <v>510</v>
      </c>
      <c r="D1172" s="26" t="s">
        <v>364</v>
      </c>
      <c r="E1172" s="14">
        <v>19</v>
      </c>
      <c r="F1172" s="14"/>
      <c r="G1172" s="14"/>
      <c r="H1172" s="14">
        <v>6</v>
      </c>
      <c r="I1172" s="14"/>
      <c r="J1172" s="14">
        <v>6</v>
      </c>
      <c r="K1172" s="14"/>
      <c r="L1172" s="14"/>
      <c r="M1172" s="30">
        <v>42</v>
      </c>
      <c r="N1172" s="29">
        <f t="shared" si="470"/>
        <v>323</v>
      </c>
      <c r="O1172" s="14">
        <f t="shared" si="471"/>
        <v>0</v>
      </c>
      <c r="P1172" s="14">
        <f t="shared" si="472"/>
        <v>0</v>
      </c>
      <c r="Q1172" s="14">
        <f t="shared" si="473"/>
        <v>50</v>
      </c>
      <c r="R1172" s="14">
        <f t="shared" si="474"/>
        <v>0</v>
      </c>
      <c r="S1172" s="14">
        <f t="shared" si="475"/>
        <v>50</v>
      </c>
      <c r="T1172" s="14">
        <f t="shared" si="476"/>
        <v>0</v>
      </c>
      <c r="U1172" s="14">
        <f t="shared" si="477"/>
        <v>0</v>
      </c>
      <c r="V1172" s="15">
        <f t="shared" si="478"/>
        <v>10</v>
      </c>
      <c r="W1172" s="35">
        <f t="shared" si="479"/>
        <v>433</v>
      </c>
    </row>
    <row r="1175" spans="1:23">
      <c r="R1175" s="16" t="s">
        <v>335</v>
      </c>
    </row>
    <row r="1177" spans="1:23">
      <c r="R1177" s="16" t="s">
        <v>334</v>
      </c>
    </row>
    <row r="1196" ht="15" customHeight="1"/>
    <row r="1197" ht="15" customHeight="1"/>
    <row r="1198" ht="15" customHeight="1"/>
    <row r="1201" spans="1:23" ht="15.75">
      <c r="A1201" s="110"/>
      <c r="B1201" s="13" t="s">
        <v>16</v>
      </c>
      <c r="C1201" s="13"/>
      <c r="D1201" s="113" t="s">
        <v>17</v>
      </c>
      <c r="E1201" s="114"/>
      <c r="F1201" s="114"/>
      <c r="G1201" s="114"/>
      <c r="H1201" s="114"/>
      <c r="I1201" s="114"/>
      <c r="J1201" s="114"/>
      <c r="K1201" s="114"/>
      <c r="L1201" s="114"/>
      <c r="M1201" s="114"/>
      <c r="N1201" s="114"/>
      <c r="O1201" s="114"/>
      <c r="P1201" s="114"/>
      <c r="Q1201" s="114"/>
      <c r="R1201" s="114"/>
      <c r="S1201" s="115" t="s">
        <v>0</v>
      </c>
      <c r="T1201" s="115"/>
      <c r="U1201" s="115"/>
      <c r="V1201" s="115"/>
      <c r="W1201" s="115"/>
    </row>
    <row r="1202" spans="1:23" ht="30.75" customHeight="1">
      <c r="A1202" s="111"/>
      <c r="B1202" s="116" t="s">
        <v>18</v>
      </c>
      <c r="C1202" s="117"/>
      <c r="D1202" s="118" t="s">
        <v>329</v>
      </c>
      <c r="E1202" s="119"/>
      <c r="F1202" s="119"/>
      <c r="G1202" s="119"/>
      <c r="H1202" s="119"/>
      <c r="I1202" s="119"/>
      <c r="J1202" s="119"/>
      <c r="K1202" s="119"/>
      <c r="L1202" s="119"/>
      <c r="M1202" s="119"/>
      <c r="N1202" s="119"/>
      <c r="O1202" s="119"/>
      <c r="P1202" s="119"/>
      <c r="Q1202" s="119"/>
      <c r="R1202" s="119"/>
      <c r="S1202" s="120" t="s">
        <v>341</v>
      </c>
      <c r="T1202" s="120"/>
      <c r="U1202" s="120"/>
      <c r="V1202" s="120"/>
      <c r="W1202" s="120"/>
    </row>
    <row r="1203" spans="1:23">
      <c r="A1203" s="111"/>
      <c r="B1203" s="116" t="s">
        <v>60</v>
      </c>
      <c r="C1203" s="117"/>
      <c r="D1203" s="121" t="s">
        <v>32</v>
      </c>
      <c r="E1203" s="122"/>
      <c r="F1203" s="122"/>
      <c r="G1203" s="122"/>
      <c r="H1203" s="122"/>
      <c r="I1203" s="122"/>
      <c r="J1203" s="122"/>
      <c r="K1203" s="122"/>
      <c r="L1203" s="122"/>
      <c r="M1203" s="122"/>
      <c r="N1203" s="122"/>
      <c r="O1203" s="122"/>
      <c r="P1203" s="122"/>
      <c r="Q1203" s="122"/>
      <c r="R1203" s="122"/>
      <c r="S1203" s="125" t="s">
        <v>46</v>
      </c>
      <c r="T1203" s="125"/>
      <c r="U1203" s="125"/>
      <c r="V1203" s="125"/>
      <c r="W1203" s="125"/>
    </row>
    <row r="1204" spans="1:23" ht="15.75" thickBot="1">
      <c r="A1204" s="112"/>
      <c r="B1204" s="126" t="s">
        <v>340</v>
      </c>
      <c r="C1204" s="127"/>
      <c r="D1204" s="123"/>
      <c r="E1204" s="124"/>
      <c r="F1204" s="124"/>
      <c r="G1204" s="124"/>
      <c r="H1204" s="124"/>
      <c r="I1204" s="124"/>
      <c r="J1204" s="124"/>
      <c r="K1204" s="124"/>
      <c r="L1204" s="124"/>
      <c r="M1204" s="124"/>
      <c r="N1204" s="124"/>
      <c r="O1204" s="124"/>
      <c r="P1204" s="124"/>
      <c r="Q1204" s="124"/>
      <c r="R1204" s="124"/>
      <c r="S1204" s="128" t="s">
        <v>52</v>
      </c>
      <c r="T1204" s="128"/>
      <c r="U1204" s="128"/>
      <c r="V1204" s="128"/>
      <c r="W1204" s="128"/>
    </row>
    <row r="1205" spans="1:23">
      <c r="A1205" s="102" t="s">
        <v>1</v>
      </c>
      <c r="B1205" s="104" t="s">
        <v>2</v>
      </c>
      <c r="C1205" s="104" t="s">
        <v>3</v>
      </c>
      <c r="D1205" s="107" t="s">
        <v>4</v>
      </c>
      <c r="E1205" s="86" t="s">
        <v>6</v>
      </c>
      <c r="F1205" s="87"/>
      <c r="G1205" s="87"/>
      <c r="H1205" s="87"/>
      <c r="I1205" s="87"/>
      <c r="J1205" s="87"/>
      <c r="K1205" s="87"/>
      <c r="L1205" s="87"/>
      <c r="M1205" s="88"/>
      <c r="N1205" s="89" t="s">
        <v>7</v>
      </c>
      <c r="O1205" s="90"/>
      <c r="P1205" s="90"/>
      <c r="Q1205" s="90"/>
      <c r="R1205" s="90"/>
      <c r="S1205" s="90"/>
      <c r="T1205" s="90"/>
      <c r="U1205" s="90"/>
      <c r="V1205" s="90"/>
      <c r="W1205" s="91" t="s">
        <v>20</v>
      </c>
    </row>
    <row r="1206" spans="1:23" ht="147">
      <c r="A1206" s="102"/>
      <c r="B1206" s="105"/>
      <c r="C1206" s="105"/>
      <c r="D1206" s="108"/>
      <c r="E1206" s="1" t="s">
        <v>343</v>
      </c>
      <c r="F1206" s="1" t="s">
        <v>347</v>
      </c>
      <c r="G1206" s="1" t="s">
        <v>33</v>
      </c>
      <c r="H1206" s="2" t="s">
        <v>21</v>
      </c>
      <c r="I1206" s="2" t="s">
        <v>22</v>
      </c>
      <c r="J1206" s="2" t="s">
        <v>23</v>
      </c>
      <c r="K1206" s="2" t="s">
        <v>28</v>
      </c>
      <c r="L1206" s="2" t="s">
        <v>29</v>
      </c>
      <c r="M1206" s="31" t="s">
        <v>30</v>
      </c>
      <c r="N1206" s="94" t="s">
        <v>39</v>
      </c>
      <c r="O1206" s="96" t="s">
        <v>45</v>
      </c>
      <c r="P1206" s="96" t="s">
        <v>40</v>
      </c>
      <c r="Q1206" s="96" t="s">
        <v>8</v>
      </c>
      <c r="R1206" s="96" t="s">
        <v>9</v>
      </c>
      <c r="S1206" s="96" t="s">
        <v>10</v>
      </c>
      <c r="T1206" s="98" t="s">
        <v>11</v>
      </c>
      <c r="U1206" s="98" t="s">
        <v>25</v>
      </c>
      <c r="V1206" s="100" t="s">
        <v>26</v>
      </c>
      <c r="W1206" s="92"/>
    </row>
    <row r="1207" spans="1:23" ht="15.75" thickBot="1">
      <c r="A1207" s="103"/>
      <c r="B1207" s="106"/>
      <c r="C1207" s="106"/>
      <c r="D1207" s="109"/>
      <c r="E1207" s="21" t="s">
        <v>37</v>
      </c>
      <c r="F1207" s="21" t="s">
        <v>38</v>
      </c>
      <c r="G1207" s="21" t="s">
        <v>36</v>
      </c>
      <c r="H1207" s="22" t="s">
        <v>12</v>
      </c>
      <c r="I1207" s="22" t="s">
        <v>13</v>
      </c>
      <c r="J1207" s="22" t="s">
        <v>14</v>
      </c>
      <c r="K1207" s="22" t="s">
        <v>15</v>
      </c>
      <c r="L1207" s="22" t="s">
        <v>24</v>
      </c>
      <c r="M1207" s="32" t="s">
        <v>27</v>
      </c>
      <c r="N1207" s="95"/>
      <c r="O1207" s="97"/>
      <c r="P1207" s="97"/>
      <c r="Q1207" s="97"/>
      <c r="R1207" s="97"/>
      <c r="S1207" s="97"/>
      <c r="T1207" s="99"/>
      <c r="U1207" s="99"/>
      <c r="V1207" s="101"/>
      <c r="W1207" s="93"/>
    </row>
    <row r="1208" spans="1:23">
      <c r="A1208" s="25">
        <v>1</v>
      </c>
      <c r="B1208" s="4" t="s">
        <v>498</v>
      </c>
      <c r="C1208" s="4" t="s">
        <v>510</v>
      </c>
      <c r="D1208" s="26" t="s">
        <v>364</v>
      </c>
      <c r="E1208" s="14">
        <v>19</v>
      </c>
      <c r="F1208" s="14"/>
      <c r="G1208" s="14"/>
      <c r="H1208" s="14">
        <v>6</v>
      </c>
      <c r="I1208" s="14"/>
      <c r="J1208" s="14">
        <v>6</v>
      </c>
      <c r="K1208" s="14"/>
      <c r="L1208" s="14"/>
      <c r="M1208" s="30">
        <v>42</v>
      </c>
      <c r="N1208" s="29">
        <f t="shared" ref="N1208:O1211" si="480">E1208*17</f>
        <v>323</v>
      </c>
      <c r="O1208" s="14">
        <f t="shared" si="480"/>
        <v>0</v>
      </c>
      <c r="P1208" s="14">
        <f t="shared" ref="P1208:P1211" si="481">IF(G1208&gt;17,F1208*17,F1208*G1208)</f>
        <v>0</v>
      </c>
      <c r="Q1208" s="14">
        <f t="shared" ref="Q1208:Q1211" si="482">IF(H1208="",0,IF(H1208&gt;3,20+((H1208-3)*10),0))</f>
        <v>50</v>
      </c>
      <c r="R1208" s="14">
        <f t="shared" ref="R1208:R1211" si="483">IF(I1208="",0,15)</f>
        <v>0</v>
      </c>
      <c r="S1208" s="14">
        <f t="shared" ref="S1208:S1211" si="484">IF(J1208&lt;3,J1208*5,10+(J1208-2)*10)</f>
        <v>50</v>
      </c>
      <c r="T1208" s="14">
        <f t="shared" ref="T1208:T1211" si="485">K1208*10</f>
        <v>0</v>
      </c>
      <c r="U1208" s="14">
        <f t="shared" ref="U1208:U1211" si="486">IF(L1208&gt;69,17,IF(L1208&gt;66,15,IF(L1208&gt;59,12,IF(L1208&gt;49,10,0))))</f>
        <v>0</v>
      </c>
      <c r="V1208" s="15">
        <f t="shared" ref="V1208:V1211" si="487">IF(M1208="",0,IF(M1208&gt;50,20,10))</f>
        <v>10</v>
      </c>
      <c r="W1208" s="35">
        <f t="shared" ref="W1208:W1211" si="488">SUM(N1208:V1208)</f>
        <v>433</v>
      </c>
    </row>
    <row r="1209" spans="1:23">
      <c r="A1209" s="25">
        <v>2</v>
      </c>
      <c r="B1209" s="4" t="s">
        <v>487</v>
      </c>
      <c r="C1209" s="4" t="s">
        <v>443</v>
      </c>
      <c r="D1209" s="26" t="s">
        <v>137</v>
      </c>
      <c r="E1209" s="14">
        <v>23</v>
      </c>
      <c r="F1209" s="14"/>
      <c r="G1209" s="14"/>
      <c r="H1209" s="14"/>
      <c r="I1209" s="14"/>
      <c r="J1209" s="14"/>
      <c r="K1209" s="14"/>
      <c r="L1209" s="14"/>
      <c r="M1209" s="30">
        <v>58</v>
      </c>
      <c r="N1209" s="29">
        <f t="shared" si="480"/>
        <v>391</v>
      </c>
      <c r="O1209" s="14">
        <f t="shared" si="480"/>
        <v>0</v>
      </c>
      <c r="P1209" s="14">
        <f t="shared" si="481"/>
        <v>0</v>
      </c>
      <c r="Q1209" s="14">
        <f t="shared" si="482"/>
        <v>0</v>
      </c>
      <c r="R1209" s="14">
        <f t="shared" si="483"/>
        <v>0</v>
      </c>
      <c r="S1209" s="14">
        <f t="shared" si="484"/>
        <v>0</v>
      </c>
      <c r="T1209" s="14">
        <f t="shared" si="485"/>
        <v>0</v>
      </c>
      <c r="U1209" s="14">
        <f t="shared" si="486"/>
        <v>0</v>
      </c>
      <c r="V1209" s="15">
        <f t="shared" si="487"/>
        <v>20</v>
      </c>
      <c r="W1209" s="35">
        <f t="shared" si="488"/>
        <v>411</v>
      </c>
    </row>
    <row r="1210" spans="1:23">
      <c r="A1210" s="25">
        <v>3</v>
      </c>
      <c r="B1210" s="4" t="s">
        <v>499</v>
      </c>
      <c r="C1210" s="4" t="s">
        <v>443</v>
      </c>
      <c r="D1210" s="26" t="s">
        <v>407</v>
      </c>
      <c r="E1210" s="14">
        <v>19</v>
      </c>
      <c r="F1210" s="14"/>
      <c r="G1210" s="14"/>
      <c r="H1210" s="14"/>
      <c r="I1210" s="14" t="s">
        <v>73</v>
      </c>
      <c r="J1210" s="14">
        <v>2</v>
      </c>
      <c r="K1210" s="14"/>
      <c r="L1210" s="14"/>
      <c r="M1210" s="30">
        <v>48</v>
      </c>
      <c r="N1210" s="29">
        <f t="shared" si="480"/>
        <v>323</v>
      </c>
      <c r="O1210" s="14">
        <f t="shared" si="480"/>
        <v>0</v>
      </c>
      <c r="P1210" s="14">
        <f t="shared" si="481"/>
        <v>0</v>
      </c>
      <c r="Q1210" s="14">
        <f t="shared" si="482"/>
        <v>0</v>
      </c>
      <c r="R1210" s="14">
        <f t="shared" si="483"/>
        <v>15</v>
      </c>
      <c r="S1210" s="14">
        <f t="shared" si="484"/>
        <v>10</v>
      </c>
      <c r="T1210" s="14">
        <f t="shared" si="485"/>
        <v>0</v>
      </c>
      <c r="U1210" s="14">
        <f t="shared" si="486"/>
        <v>0</v>
      </c>
      <c r="V1210" s="15">
        <f t="shared" si="487"/>
        <v>10</v>
      </c>
      <c r="W1210" s="35">
        <f t="shared" si="488"/>
        <v>358</v>
      </c>
    </row>
    <row r="1211" spans="1:23">
      <c r="A1211" s="25">
        <v>4</v>
      </c>
      <c r="B1211" s="4" t="s">
        <v>684</v>
      </c>
      <c r="C1211" s="4" t="s">
        <v>443</v>
      </c>
      <c r="D1211" s="26" t="s">
        <v>364</v>
      </c>
      <c r="E1211" s="14">
        <v>19</v>
      </c>
      <c r="F1211" s="14"/>
      <c r="G1211" s="14"/>
      <c r="H1211" s="14"/>
      <c r="I1211" s="36"/>
      <c r="J1211" s="14"/>
      <c r="K1211" s="14"/>
      <c r="L1211" s="14"/>
      <c r="M1211" s="30">
        <v>37</v>
      </c>
      <c r="N1211" s="29">
        <f t="shared" si="480"/>
        <v>323</v>
      </c>
      <c r="O1211" s="14">
        <f t="shared" si="480"/>
        <v>0</v>
      </c>
      <c r="P1211" s="14">
        <f t="shared" si="481"/>
        <v>0</v>
      </c>
      <c r="Q1211" s="14">
        <f t="shared" si="482"/>
        <v>0</v>
      </c>
      <c r="R1211" s="14">
        <f t="shared" si="483"/>
        <v>0</v>
      </c>
      <c r="S1211" s="14">
        <f t="shared" si="484"/>
        <v>0</v>
      </c>
      <c r="T1211" s="14">
        <f t="shared" si="485"/>
        <v>0</v>
      </c>
      <c r="U1211" s="14">
        <f t="shared" si="486"/>
        <v>0</v>
      </c>
      <c r="V1211" s="15">
        <f t="shared" si="487"/>
        <v>10</v>
      </c>
      <c r="W1211" s="35">
        <f t="shared" si="488"/>
        <v>333</v>
      </c>
    </row>
    <row r="1212" spans="1:23">
      <c r="A1212" s="25">
        <v>5</v>
      </c>
      <c r="B1212" s="4" t="s">
        <v>598</v>
      </c>
      <c r="C1212" s="4" t="s">
        <v>638</v>
      </c>
      <c r="D1212" s="26" t="s">
        <v>371</v>
      </c>
      <c r="E1212" s="14"/>
      <c r="F1212" s="14"/>
      <c r="G1212" s="14"/>
      <c r="H1212" s="14"/>
      <c r="I1212" s="14"/>
      <c r="J1212" s="14">
        <v>2</v>
      </c>
      <c r="K1212" s="14"/>
      <c r="L1212" s="14"/>
      <c r="M1212" s="30">
        <v>46</v>
      </c>
      <c r="N1212" s="29">
        <f t="shared" ref="N1212:N1213" si="489">E1212*17</f>
        <v>0</v>
      </c>
      <c r="O1212" s="14">
        <f t="shared" ref="O1212:O1213" si="490">F1212*17</f>
        <v>0</v>
      </c>
      <c r="P1212" s="14">
        <f t="shared" ref="P1212:P1213" si="491">IF(G1212&gt;17,F1212*17,F1212*G1212)</f>
        <v>0</v>
      </c>
      <c r="Q1212" s="14">
        <f t="shared" ref="Q1212:Q1213" si="492">IF(H1212="",0,IF(H1212&gt;3,20+((H1212-3)*10),0))</f>
        <v>0</v>
      </c>
      <c r="R1212" s="14">
        <f t="shared" ref="R1212:R1213" si="493">IF(I1212="",0,15)</f>
        <v>0</v>
      </c>
      <c r="S1212" s="14">
        <f t="shared" ref="S1212:S1213" si="494">IF(J1212&lt;3,J1212*5,10+(J1212-2)*10)</f>
        <v>10</v>
      </c>
      <c r="T1212" s="14">
        <f t="shared" ref="T1212:T1213" si="495">K1212*10</f>
        <v>0</v>
      </c>
      <c r="U1212" s="14">
        <f t="shared" ref="U1212:U1213" si="496">IF(L1212&gt;69,17,IF(L1212&gt;66,15,IF(L1212&gt;59,12,IF(L1212&gt;49,10,0))))</f>
        <v>0</v>
      </c>
      <c r="V1212" s="15">
        <f t="shared" ref="V1212:V1213" si="497">IF(M1212="",0,IF(M1212&gt;50,20,10))</f>
        <v>10</v>
      </c>
      <c r="W1212" s="35">
        <f t="shared" ref="W1212:W1213" si="498">SUM(N1212:V1212)</f>
        <v>20</v>
      </c>
    </row>
    <row r="1213" spans="1:23">
      <c r="A1213" s="25">
        <v>6</v>
      </c>
      <c r="B1213" s="4" t="s">
        <v>512</v>
      </c>
      <c r="C1213" s="4" t="s">
        <v>686</v>
      </c>
      <c r="D1213" s="26" t="s">
        <v>412</v>
      </c>
      <c r="E1213" s="14"/>
      <c r="F1213" s="14"/>
      <c r="G1213" s="14"/>
      <c r="H1213" s="14"/>
      <c r="I1213" s="14"/>
      <c r="J1213" s="14"/>
      <c r="K1213" s="14"/>
      <c r="L1213" s="14"/>
      <c r="M1213" s="30">
        <v>54</v>
      </c>
      <c r="N1213" s="29">
        <f t="shared" si="489"/>
        <v>0</v>
      </c>
      <c r="O1213" s="14">
        <f t="shared" si="490"/>
        <v>0</v>
      </c>
      <c r="P1213" s="14">
        <f t="shared" si="491"/>
        <v>0</v>
      </c>
      <c r="Q1213" s="14">
        <f t="shared" si="492"/>
        <v>0</v>
      </c>
      <c r="R1213" s="14">
        <f t="shared" si="493"/>
        <v>0</v>
      </c>
      <c r="S1213" s="14">
        <f t="shared" si="494"/>
        <v>0</v>
      </c>
      <c r="T1213" s="14">
        <f t="shared" si="495"/>
        <v>0</v>
      </c>
      <c r="U1213" s="14">
        <f t="shared" si="496"/>
        <v>0</v>
      </c>
      <c r="V1213" s="15">
        <f t="shared" si="497"/>
        <v>20</v>
      </c>
      <c r="W1213" s="35">
        <f t="shared" si="498"/>
        <v>20</v>
      </c>
    </row>
    <row r="1214" spans="1:23">
      <c r="A1214" s="16"/>
    </row>
    <row r="1215" spans="1:23">
      <c r="A1215" s="16"/>
    </row>
    <row r="1216" spans="1:23">
      <c r="B1216" s="42"/>
      <c r="C1216" s="42"/>
      <c r="D1216" s="42"/>
    </row>
    <row r="1217" spans="1:23" ht="18.75">
      <c r="B1217" s="85" t="s">
        <v>330</v>
      </c>
      <c r="C1217" s="85"/>
      <c r="D1217" s="85"/>
    </row>
    <row r="1218" spans="1:23" ht="18.75">
      <c r="B1218" s="38"/>
      <c r="C1218" s="38"/>
      <c r="D1218" s="38"/>
    </row>
    <row r="1219" spans="1:23">
      <c r="A1219" s="25">
        <v>1</v>
      </c>
      <c r="B1219" s="4" t="s">
        <v>598</v>
      </c>
      <c r="C1219" s="4" t="s">
        <v>638</v>
      </c>
      <c r="D1219" s="26" t="s">
        <v>371</v>
      </c>
      <c r="E1219" s="14"/>
      <c r="F1219" s="14"/>
      <c r="G1219" s="14"/>
      <c r="H1219" s="14"/>
      <c r="I1219" s="14"/>
      <c r="J1219" s="14">
        <v>2</v>
      </c>
      <c r="K1219" s="14"/>
      <c r="L1219" s="14"/>
      <c r="M1219" s="30">
        <v>46</v>
      </c>
      <c r="N1219" s="29">
        <f t="shared" ref="N1219:N1220" si="499">E1219*17</f>
        <v>0</v>
      </c>
      <c r="O1219" s="14">
        <f t="shared" ref="O1219:O1220" si="500">F1219*17</f>
        <v>0</v>
      </c>
      <c r="P1219" s="14">
        <f t="shared" ref="P1219:P1220" si="501">IF(G1219&gt;17,F1219*17,F1219*G1219)</f>
        <v>0</v>
      </c>
      <c r="Q1219" s="14">
        <f t="shared" ref="Q1219:Q1220" si="502">IF(H1219="",0,IF(H1219&gt;3,20+((H1219-3)*10),0))</f>
        <v>0</v>
      </c>
      <c r="R1219" s="14">
        <f t="shared" ref="R1219:R1220" si="503">IF(I1219="",0,15)</f>
        <v>0</v>
      </c>
      <c r="S1219" s="14">
        <f t="shared" ref="S1219:S1220" si="504">IF(J1219&lt;3,J1219*5,10+(J1219-2)*10)</f>
        <v>10</v>
      </c>
      <c r="T1219" s="14">
        <f t="shared" ref="T1219:T1220" si="505">K1219*10</f>
        <v>0</v>
      </c>
      <c r="U1219" s="14">
        <f t="shared" ref="U1219:U1220" si="506">IF(L1219&gt;69,17,IF(L1219&gt;66,15,IF(L1219&gt;59,12,IF(L1219&gt;49,10,0))))</f>
        <v>0</v>
      </c>
      <c r="V1219" s="15">
        <f t="shared" ref="V1219:V1220" si="507">IF(M1219="",0,IF(M1219&gt;50,20,10))</f>
        <v>10</v>
      </c>
      <c r="W1219" s="35">
        <f t="shared" ref="W1219:W1220" si="508">SUM(N1219:V1219)</f>
        <v>20</v>
      </c>
    </row>
    <row r="1220" spans="1:23">
      <c r="A1220" s="25">
        <v>2</v>
      </c>
      <c r="B1220" s="4" t="s">
        <v>512</v>
      </c>
      <c r="C1220" s="4" t="s">
        <v>686</v>
      </c>
      <c r="D1220" s="26" t="s">
        <v>412</v>
      </c>
      <c r="E1220" s="14"/>
      <c r="F1220" s="14"/>
      <c r="G1220" s="14"/>
      <c r="H1220" s="14"/>
      <c r="I1220" s="14"/>
      <c r="J1220" s="14"/>
      <c r="K1220" s="14"/>
      <c r="L1220" s="14"/>
      <c r="M1220" s="30">
        <v>54</v>
      </c>
      <c r="N1220" s="29">
        <f t="shared" si="499"/>
        <v>0</v>
      </c>
      <c r="O1220" s="14">
        <f t="shared" si="500"/>
        <v>0</v>
      </c>
      <c r="P1220" s="14">
        <f t="shared" si="501"/>
        <v>0</v>
      </c>
      <c r="Q1220" s="14">
        <f t="shared" si="502"/>
        <v>0</v>
      </c>
      <c r="R1220" s="14">
        <f t="shared" si="503"/>
        <v>0</v>
      </c>
      <c r="S1220" s="14">
        <f t="shared" si="504"/>
        <v>0</v>
      </c>
      <c r="T1220" s="14">
        <f t="shared" si="505"/>
        <v>0</v>
      </c>
      <c r="U1220" s="14">
        <f t="shared" si="506"/>
        <v>0</v>
      </c>
      <c r="V1220" s="15">
        <f t="shared" si="507"/>
        <v>20</v>
      </c>
      <c r="W1220" s="35">
        <f t="shared" si="508"/>
        <v>20</v>
      </c>
    </row>
    <row r="1223" spans="1:23">
      <c r="R1223" s="16" t="s">
        <v>335</v>
      </c>
    </row>
    <row r="1225" spans="1:23">
      <c r="R1225" s="16" t="s">
        <v>334</v>
      </c>
    </row>
    <row r="1231" spans="1:23" ht="15.75">
      <c r="A1231" s="110"/>
      <c r="B1231" s="13" t="s">
        <v>16</v>
      </c>
      <c r="C1231" s="13"/>
      <c r="D1231" s="113" t="s">
        <v>17</v>
      </c>
      <c r="E1231" s="114"/>
      <c r="F1231" s="114"/>
      <c r="G1231" s="114"/>
      <c r="H1231" s="114"/>
      <c r="I1231" s="114"/>
      <c r="J1231" s="114"/>
      <c r="K1231" s="114"/>
      <c r="L1231" s="114"/>
      <c r="M1231" s="114"/>
      <c r="N1231" s="114"/>
      <c r="O1231" s="114"/>
      <c r="P1231" s="114"/>
      <c r="Q1231" s="114"/>
      <c r="R1231" s="114"/>
      <c r="S1231" s="115" t="s">
        <v>0</v>
      </c>
      <c r="T1231" s="115"/>
      <c r="U1231" s="115"/>
      <c r="V1231" s="115"/>
      <c r="W1231" s="115"/>
    </row>
    <row r="1232" spans="1:23" ht="39" customHeight="1">
      <c r="A1232" s="111"/>
      <c r="B1232" s="116" t="s">
        <v>18</v>
      </c>
      <c r="C1232" s="117"/>
      <c r="D1232" s="118" t="s">
        <v>329</v>
      </c>
      <c r="E1232" s="119"/>
      <c r="F1232" s="119"/>
      <c r="G1232" s="119"/>
      <c r="H1232" s="119"/>
      <c r="I1232" s="119"/>
      <c r="J1232" s="119"/>
      <c r="K1232" s="119"/>
      <c r="L1232" s="119"/>
      <c r="M1232" s="119"/>
      <c r="N1232" s="119"/>
      <c r="O1232" s="119"/>
      <c r="P1232" s="119"/>
      <c r="Q1232" s="119"/>
      <c r="R1232" s="119"/>
      <c r="S1232" s="120" t="s">
        <v>341</v>
      </c>
      <c r="T1232" s="120"/>
      <c r="U1232" s="120"/>
      <c r="V1232" s="120"/>
      <c r="W1232" s="120"/>
    </row>
    <row r="1233" spans="1:23">
      <c r="A1233" s="111"/>
      <c r="B1233" s="116" t="s">
        <v>62</v>
      </c>
      <c r="C1233" s="117"/>
      <c r="D1233" s="121" t="s">
        <v>31</v>
      </c>
      <c r="E1233" s="122"/>
      <c r="F1233" s="122"/>
      <c r="G1233" s="122"/>
      <c r="H1233" s="122"/>
      <c r="I1233" s="122"/>
      <c r="J1233" s="122"/>
      <c r="K1233" s="122"/>
      <c r="L1233" s="122"/>
      <c r="M1233" s="122"/>
      <c r="N1233" s="122"/>
      <c r="O1233" s="122"/>
      <c r="P1233" s="122"/>
      <c r="Q1233" s="122"/>
      <c r="R1233" s="122"/>
      <c r="S1233" s="125" t="s">
        <v>46</v>
      </c>
      <c r="T1233" s="125"/>
      <c r="U1233" s="125"/>
      <c r="V1233" s="125"/>
      <c r="W1233" s="125"/>
    </row>
    <row r="1234" spans="1:23" ht="15" customHeight="1" thickBot="1">
      <c r="A1234" s="112"/>
      <c r="B1234" s="126" t="s">
        <v>340</v>
      </c>
      <c r="C1234" s="127"/>
      <c r="D1234" s="123"/>
      <c r="E1234" s="124"/>
      <c r="F1234" s="124"/>
      <c r="G1234" s="124"/>
      <c r="H1234" s="124"/>
      <c r="I1234" s="124"/>
      <c r="J1234" s="124"/>
      <c r="K1234" s="124"/>
      <c r="L1234" s="124"/>
      <c r="M1234" s="124"/>
      <c r="N1234" s="124"/>
      <c r="O1234" s="124"/>
      <c r="P1234" s="124"/>
      <c r="Q1234" s="124"/>
      <c r="R1234" s="124"/>
      <c r="S1234" s="128" t="s">
        <v>63</v>
      </c>
      <c r="T1234" s="128"/>
      <c r="U1234" s="128"/>
      <c r="V1234" s="128"/>
      <c r="W1234" s="128"/>
    </row>
    <row r="1235" spans="1:23">
      <c r="A1235" s="102" t="s">
        <v>1</v>
      </c>
      <c r="B1235" s="104" t="s">
        <v>2</v>
      </c>
      <c r="C1235" s="104" t="s">
        <v>3</v>
      </c>
      <c r="D1235" s="107" t="s">
        <v>4</v>
      </c>
      <c r="E1235" s="86" t="s">
        <v>6</v>
      </c>
      <c r="F1235" s="87"/>
      <c r="G1235" s="87"/>
      <c r="H1235" s="87"/>
      <c r="I1235" s="87"/>
      <c r="J1235" s="87"/>
      <c r="K1235" s="87"/>
      <c r="L1235" s="87"/>
      <c r="M1235" s="88"/>
      <c r="N1235" s="89" t="s">
        <v>7</v>
      </c>
      <c r="O1235" s="90"/>
      <c r="P1235" s="90"/>
      <c r="Q1235" s="90"/>
      <c r="R1235" s="90"/>
      <c r="S1235" s="90"/>
      <c r="T1235" s="90"/>
      <c r="U1235" s="90"/>
      <c r="V1235" s="90"/>
      <c r="W1235" s="91" t="s">
        <v>20</v>
      </c>
    </row>
    <row r="1236" spans="1:23" ht="147">
      <c r="A1236" s="102"/>
      <c r="B1236" s="105"/>
      <c r="C1236" s="105"/>
      <c r="D1236" s="108"/>
      <c r="E1236" s="1" t="s">
        <v>346</v>
      </c>
      <c r="F1236" s="1" t="s">
        <v>344</v>
      </c>
      <c r="G1236" s="1" t="s">
        <v>33</v>
      </c>
      <c r="H1236" s="2" t="s">
        <v>21</v>
      </c>
      <c r="I1236" s="2" t="s">
        <v>22</v>
      </c>
      <c r="J1236" s="2" t="s">
        <v>23</v>
      </c>
      <c r="K1236" s="2" t="s">
        <v>28</v>
      </c>
      <c r="L1236" s="2" t="s">
        <v>29</v>
      </c>
      <c r="M1236" s="31" t="s">
        <v>30</v>
      </c>
      <c r="N1236" s="94" t="s">
        <v>39</v>
      </c>
      <c r="O1236" s="96" t="s">
        <v>45</v>
      </c>
      <c r="P1236" s="96" t="s">
        <v>40</v>
      </c>
      <c r="Q1236" s="96" t="s">
        <v>8</v>
      </c>
      <c r="R1236" s="96" t="s">
        <v>9</v>
      </c>
      <c r="S1236" s="96" t="s">
        <v>10</v>
      </c>
      <c r="T1236" s="98" t="s">
        <v>11</v>
      </c>
      <c r="U1236" s="98" t="s">
        <v>25</v>
      </c>
      <c r="V1236" s="100" t="s">
        <v>26</v>
      </c>
      <c r="W1236" s="92"/>
    </row>
    <row r="1237" spans="1:23" ht="15.75" thickBot="1">
      <c r="A1237" s="103"/>
      <c r="B1237" s="106"/>
      <c r="C1237" s="106"/>
      <c r="D1237" s="109"/>
      <c r="E1237" s="21" t="s">
        <v>37</v>
      </c>
      <c r="F1237" s="21" t="s">
        <v>38</v>
      </c>
      <c r="G1237" s="21" t="s">
        <v>36</v>
      </c>
      <c r="H1237" s="22" t="s">
        <v>12</v>
      </c>
      <c r="I1237" s="22" t="s">
        <v>13</v>
      </c>
      <c r="J1237" s="22" t="s">
        <v>14</v>
      </c>
      <c r="K1237" s="22" t="s">
        <v>15</v>
      </c>
      <c r="L1237" s="22" t="s">
        <v>24</v>
      </c>
      <c r="M1237" s="32" t="s">
        <v>27</v>
      </c>
      <c r="N1237" s="95"/>
      <c r="O1237" s="97"/>
      <c r="P1237" s="97"/>
      <c r="Q1237" s="97"/>
      <c r="R1237" s="97"/>
      <c r="S1237" s="97"/>
      <c r="T1237" s="99"/>
      <c r="U1237" s="99"/>
      <c r="V1237" s="101"/>
      <c r="W1237" s="93"/>
    </row>
    <row r="1238" spans="1:23">
      <c r="A1238" s="23">
        <v>1</v>
      </c>
      <c r="B1238" s="4" t="s">
        <v>585</v>
      </c>
      <c r="C1238" s="4" t="s">
        <v>465</v>
      </c>
      <c r="D1238" s="26" t="s">
        <v>356</v>
      </c>
      <c r="E1238" s="14">
        <v>29</v>
      </c>
      <c r="F1238" s="14">
        <v>68</v>
      </c>
      <c r="G1238" s="14">
        <v>10</v>
      </c>
      <c r="H1238" s="14"/>
      <c r="I1238" s="14" t="s">
        <v>73</v>
      </c>
      <c r="J1238" s="14">
        <v>2</v>
      </c>
      <c r="K1238" s="14"/>
      <c r="L1238" s="14"/>
      <c r="M1238" s="30">
        <v>42</v>
      </c>
      <c r="N1238" s="27">
        <f t="shared" ref="N1238:N1250" si="509">E1238*17</f>
        <v>493</v>
      </c>
      <c r="O1238" s="19">
        <f t="shared" ref="O1238:O1250" si="510">F1238*17</f>
        <v>1156</v>
      </c>
      <c r="P1238" s="19">
        <f t="shared" ref="P1238:P1250" si="511">IF(G1238&gt;17,F1238*17,F1238*G1238)</f>
        <v>680</v>
      </c>
      <c r="Q1238" s="19">
        <f t="shared" ref="Q1238:Q1250" si="512">IF(H1238="",0,IF(H1238&gt;3,20+((H1238-3)*10),0))</f>
        <v>0</v>
      </c>
      <c r="R1238" s="19">
        <f t="shared" ref="R1238:R1250" si="513">IF(I1238="",0,15)</f>
        <v>15</v>
      </c>
      <c r="S1238" s="19">
        <f t="shared" ref="S1238:S1250" si="514">IF(J1238&lt;3,J1238*5,10+(J1238-2)*10)</f>
        <v>10</v>
      </c>
      <c r="T1238" s="19">
        <f t="shared" ref="T1238:T1250" si="515">K1238*10</f>
        <v>0</v>
      </c>
      <c r="U1238" s="19">
        <f t="shared" ref="U1238:U1250" si="516">IF(L1238&gt;69,17,IF(L1238&gt;66,15,IF(L1238&gt;59,12,IF(L1238&gt;49,10,0))))</f>
        <v>0</v>
      </c>
      <c r="V1238" s="20">
        <f t="shared" ref="V1238:V1250" si="517">IF(M1238="",0,IF(M1238&gt;50,20,10))</f>
        <v>10</v>
      </c>
      <c r="W1238" s="34">
        <f t="shared" ref="W1238:W1250" si="518">SUM(N1238:V1238)</f>
        <v>2364</v>
      </c>
    </row>
    <row r="1239" spans="1:23">
      <c r="A1239" s="25">
        <v>2</v>
      </c>
      <c r="B1239" s="18" t="s">
        <v>460</v>
      </c>
      <c r="C1239" s="18" t="s">
        <v>443</v>
      </c>
      <c r="D1239" s="24" t="s">
        <v>435</v>
      </c>
      <c r="E1239" s="14">
        <v>9</v>
      </c>
      <c r="F1239" s="14">
        <v>57</v>
      </c>
      <c r="G1239" s="14">
        <v>6</v>
      </c>
      <c r="H1239" s="14"/>
      <c r="I1239" s="14" t="s">
        <v>73</v>
      </c>
      <c r="J1239" s="14"/>
      <c r="K1239" s="14"/>
      <c r="L1239" s="14"/>
      <c r="M1239" s="30">
        <v>55</v>
      </c>
      <c r="N1239" s="29">
        <f t="shared" si="509"/>
        <v>153</v>
      </c>
      <c r="O1239" s="14">
        <f t="shared" si="510"/>
        <v>969</v>
      </c>
      <c r="P1239" s="14">
        <f t="shared" si="511"/>
        <v>342</v>
      </c>
      <c r="Q1239" s="14">
        <f t="shared" si="512"/>
        <v>0</v>
      </c>
      <c r="R1239" s="14">
        <f t="shared" si="513"/>
        <v>15</v>
      </c>
      <c r="S1239" s="14">
        <f t="shared" si="514"/>
        <v>0</v>
      </c>
      <c r="T1239" s="14">
        <f t="shared" si="515"/>
        <v>0</v>
      </c>
      <c r="U1239" s="14">
        <f t="shared" si="516"/>
        <v>0</v>
      </c>
      <c r="V1239" s="15">
        <f t="shared" si="517"/>
        <v>20</v>
      </c>
      <c r="W1239" s="35">
        <f t="shared" si="518"/>
        <v>1499</v>
      </c>
    </row>
    <row r="1240" spans="1:23">
      <c r="A1240" s="23">
        <v>3</v>
      </c>
      <c r="B1240" s="4" t="s">
        <v>688</v>
      </c>
      <c r="C1240" s="4" t="s">
        <v>592</v>
      </c>
      <c r="D1240" s="26" t="s">
        <v>87</v>
      </c>
      <c r="E1240" s="14">
        <v>19</v>
      </c>
      <c r="F1240" s="14"/>
      <c r="G1240" s="14"/>
      <c r="H1240" s="14">
        <v>4</v>
      </c>
      <c r="I1240" s="14"/>
      <c r="J1240" s="14">
        <v>4</v>
      </c>
      <c r="K1240" s="14"/>
      <c r="L1240" s="14">
        <v>67</v>
      </c>
      <c r="M1240" s="30">
        <v>35</v>
      </c>
      <c r="N1240" s="29">
        <f t="shared" si="509"/>
        <v>323</v>
      </c>
      <c r="O1240" s="14">
        <f t="shared" si="510"/>
        <v>0</v>
      </c>
      <c r="P1240" s="14">
        <f t="shared" si="511"/>
        <v>0</v>
      </c>
      <c r="Q1240" s="14">
        <f t="shared" si="512"/>
        <v>30</v>
      </c>
      <c r="R1240" s="14">
        <f t="shared" si="513"/>
        <v>0</v>
      </c>
      <c r="S1240" s="14">
        <f t="shared" si="514"/>
        <v>30</v>
      </c>
      <c r="T1240" s="14">
        <f t="shared" si="515"/>
        <v>0</v>
      </c>
      <c r="U1240" s="14">
        <f t="shared" si="516"/>
        <v>15</v>
      </c>
      <c r="V1240" s="15">
        <f t="shared" si="517"/>
        <v>10</v>
      </c>
      <c r="W1240" s="35">
        <f t="shared" si="518"/>
        <v>408</v>
      </c>
    </row>
    <row r="1241" spans="1:23">
      <c r="A1241" s="23">
        <v>4</v>
      </c>
      <c r="B1241" s="18" t="s">
        <v>446</v>
      </c>
      <c r="C1241" s="18" t="s">
        <v>689</v>
      </c>
      <c r="D1241" s="24" t="s">
        <v>436</v>
      </c>
      <c r="E1241" s="19">
        <v>19</v>
      </c>
      <c r="F1241" s="19"/>
      <c r="G1241" s="19"/>
      <c r="H1241" s="19">
        <v>4</v>
      </c>
      <c r="I1241" s="19"/>
      <c r="J1241" s="19">
        <v>4</v>
      </c>
      <c r="K1241" s="19"/>
      <c r="L1241" s="19"/>
      <c r="M1241" s="28">
        <v>39</v>
      </c>
      <c r="N1241" s="29">
        <f t="shared" si="509"/>
        <v>323</v>
      </c>
      <c r="O1241" s="14">
        <f t="shared" si="510"/>
        <v>0</v>
      </c>
      <c r="P1241" s="14">
        <f t="shared" si="511"/>
        <v>0</v>
      </c>
      <c r="Q1241" s="14">
        <f t="shared" si="512"/>
        <v>30</v>
      </c>
      <c r="R1241" s="14">
        <f t="shared" si="513"/>
        <v>0</v>
      </c>
      <c r="S1241" s="14">
        <f t="shared" si="514"/>
        <v>30</v>
      </c>
      <c r="T1241" s="14">
        <f t="shared" si="515"/>
        <v>0</v>
      </c>
      <c r="U1241" s="14">
        <f t="shared" si="516"/>
        <v>0</v>
      </c>
      <c r="V1241" s="15">
        <f t="shared" si="517"/>
        <v>10</v>
      </c>
      <c r="W1241" s="35">
        <f t="shared" si="518"/>
        <v>393</v>
      </c>
    </row>
    <row r="1242" spans="1:23">
      <c r="A1242" s="25">
        <v>5</v>
      </c>
      <c r="B1242" s="4" t="s">
        <v>684</v>
      </c>
      <c r="C1242" s="4" t="s">
        <v>443</v>
      </c>
      <c r="D1242" s="26" t="s">
        <v>364</v>
      </c>
      <c r="E1242" s="14">
        <v>19</v>
      </c>
      <c r="F1242" s="14"/>
      <c r="G1242" s="14"/>
      <c r="H1242" s="14"/>
      <c r="I1242" s="36"/>
      <c r="J1242" s="14"/>
      <c r="K1242" s="14"/>
      <c r="L1242" s="14"/>
      <c r="M1242" s="30">
        <v>37</v>
      </c>
      <c r="N1242" s="29">
        <f t="shared" si="509"/>
        <v>323</v>
      </c>
      <c r="O1242" s="14">
        <f t="shared" si="510"/>
        <v>0</v>
      </c>
      <c r="P1242" s="14">
        <f t="shared" si="511"/>
        <v>0</v>
      </c>
      <c r="Q1242" s="14">
        <f t="shared" si="512"/>
        <v>0</v>
      </c>
      <c r="R1242" s="14">
        <f t="shared" si="513"/>
        <v>0</v>
      </c>
      <c r="S1242" s="14">
        <f t="shared" si="514"/>
        <v>0</v>
      </c>
      <c r="T1242" s="14">
        <f t="shared" si="515"/>
        <v>0</v>
      </c>
      <c r="U1242" s="14">
        <f t="shared" si="516"/>
        <v>0</v>
      </c>
      <c r="V1242" s="15">
        <f t="shared" si="517"/>
        <v>10</v>
      </c>
      <c r="W1242" s="35">
        <f t="shared" si="518"/>
        <v>333</v>
      </c>
    </row>
    <row r="1243" spans="1:23">
      <c r="A1243" s="23">
        <v>6</v>
      </c>
      <c r="B1243" s="4" t="s">
        <v>690</v>
      </c>
      <c r="C1243" s="4" t="s">
        <v>513</v>
      </c>
      <c r="D1243" s="26" t="s">
        <v>137</v>
      </c>
      <c r="E1243" s="14">
        <v>19</v>
      </c>
      <c r="F1243" s="14"/>
      <c r="G1243" s="14"/>
      <c r="H1243" s="14"/>
      <c r="I1243" s="36"/>
      <c r="J1243" s="14"/>
      <c r="K1243" s="14"/>
      <c r="L1243" s="14"/>
      <c r="M1243" s="30">
        <v>36</v>
      </c>
      <c r="N1243" s="29">
        <f t="shared" si="509"/>
        <v>323</v>
      </c>
      <c r="O1243" s="14">
        <f t="shared" si="510"/>
        <v>0</v>
      </c>
      <c r="P1243" s="14">
        <f t="shared" si="511"/>
        <v>0</v>
      </c>
      <c r="Q1243" s="14">
        <f t="shared" si="512"/>
        <v>0</v>
      </c>
      <c r="R1243" s="14">
        <f t="shared" si="513"/>
        <v>0</v>
      </c>
      <c r="S1243" s="14">
        <f t="shared" si="514"/>
        <v>0</v>
      </c>
      <c r="T1243" s="14">
        <f t="shared" si="515"/>
        <v>0</v>
      </c>
      <c r="U1243" s="14">
        <f t="shared" si="516"/>
        <v>0</v>
      </c>
      <c r="V1243" s="15">
        <f t="shared" si="517"/>
        <v>10</v>
      </c>
      <c r="W1243" s="35">
        <f t="shared" si="518"/>
        <v>333</v>
      </c>
    </row>
    <row r="1244" spans="1:23">
      <c r="A1244" s="23">
        <v>7</v>
      </c>
      <c r="B1244" s="4" t="s">
        <v>460</v>
      </c>
      <c r="C1244" s="4" t="s">
        <v>522</v>
      </c>
      <c r="D1244" s="26" t="s">
        <v>87</v>
      </c>
      <c r="E1244" s="14">
        <v>16</v>
      </c>
      <c r="F1244" s="14"/>
      <c r="G1244" s="14"/>
      <c r="H1244" s="14"/>
      <c r="I1244" s="14"/>
      <c r="J1244" s="14">
        <v>1</v>
      </c>
      <c r="K1244" s="14"/>
      <c r="L1244" s="14"/>
      <c r="M1244" s="30">
        <v>44</v>
      </c>
      <c r="N1244" s="29">
        <f t="shared" si="509"/>
        <v>272</v>
      </c>
      <c r="O1244" s="14">
        <f t="shared" si="510"/>
        <v>0</v>
      </c>
      <c r="P1244" s="14">
        <f t="shared" si="511"/>
        <v>0</v>
      </c>
      <c r="Q1244" s="14">
        <f t="shared" si="512"/>
        <v>0</v>
      </c>
      <c r="R1244" s="14">
        <f t="shared" si="513"/>
        <v>0</v>
      </c>
      <c r="S1244" s="14">
        <f t="shared" si="514"/>
        <v>5</v>
      </c>
      <c r="T1244" s="14">
        <f t="shared" si="515"/>
        <v>0</v>
      </c>
      <c r="U1244" s="14">
        <f t="shared" si="516"/>
        <v>0</v>
      </c>
      <c r="V1244" s="15">
        <f t="shared" si="517"/>
        <v>10</v>
      </c>
      <c r="W1244" s="35">
        <f t="shared" si="518"/>
        <v>287</v>
      </c>
    </row>
    <row r="1245" spans="1:23">
      <c r="A1245" s="25">
        <v>8</v>
      </c>
      <c r="B1245" s="4" t="s">
        <v>479</v>
      </c>
      <c r="C1245" s="4" t="s">
        <v>595</v>
      </c>
      <c r="D1245" s="26" t="s">
        <v>355</v>
      </c>
      <c r="E1245" s="14">
        <v>9</v>
      </c>
      <c r="F1245" s="14"/>
      <c r="G1245" s="14"/>
      <c r="H1245" s="14"/>
      <c r="I1245" s="14"/>
      <c r="J1245" s="14">
        <v>1</v>
      </c>
      <c r="K1245" s="14"/>
      <c r="L1245" s="14"/>
      <c r="M1245" s="30">
        <v>53</v>
      </c>
      <c r="N1245" s="29">
        <f t="shared" si="509"/>
        <v>153</v>
      </c>
      <c r="O1245" s="14">
        <f t="shared" si="510"/>
        <v>0</v>
      </c>
      <c r="P1245" s="14">
        <f t="shared" si="511"/>
        <v>0</v>
      </c>
      <c r="Q1245" s="14">
        <f t="shared" si="512"/>
        <v>0</v>
      </c>
      <c r="R1245" s="14">
        <f t="shared" si="513"/>
        <v>0</v>
      </c>
      <c r="S1245" s="14">
        <f t="shared" si="514"/>
        <v>5</v>
      </c>
      <c r="T1245" s="14">
        <f t="shared" si="515"/>
        <v>0</v>
      </c>
      <c r="U1245" s="14">
        <f t="shared" si="516"/>
        <v>0</v>
      </c>
      <c r="V1245" s="15">
        <f t="shared" si="517"/>
        <v>20</v>
      </c>
      <c r="W1245" s="35">
        <f t="shared" si="518"/>
        <v>178</v>
      </c>
    </row>
    <row r="1246" spans="1:23">
      <c r="A1246" s="23">
        <v>9</v>
      </c>
      <c r="B1246" s="4" t="s">
        <v>446</v>
      </c>
      <c r="C1246" s="4" t="s">
        <v>514</v>
      </c>
      <c r="D1246" s="26" t="s">
        <v>358</v>
      </c>
      <c r="E1246" s="14"/>
      <c r="F1246" s="14"/>
      <c r="G1246" s="14"/>
      <c r="H1246" s="14"/>
      <c r="I1246" s="14" t="s">
        <v>73</v>
      </c>
      <c r="J1246" s="14">
        <v>3</v>
      </c>
      <c r="K1246" s="14"/>
      <c r="L1246" s="14"/>
      <c r="M1246" s="30">
        <v>37</v>
      </c>
      <c r="N1246" s="29">
        <f t="shared" si="509"/>
        <v>0</v>
      </c>
      <c r="O1246" s="14">
        <f t="shared" si="510"/>
        <v>0</v>
      </c>
      <c r="P1246" s="14">
        <f t="shared" si="511"/>
        <v>0</v>
      </c>
      <c r="Q1246" s="14">
        <f t="shared" si="512"/>
        <v>0</v>
      </c>
      <c r="R1246" s="14">
        <f t="shared" si="513"/>
        <v>15</v>
      </c>
      <c r="S1246" s="14">
        <f t="shared" si="514"/>
        <v>20</v>
      </c>
      <c r="T1246" s="14">
        <f t="shared" si="515"/>
        <v>0</v>
      </c>
      <c r="U1246" s="14">
        <f t="shared" si="516"/>
        <v>0</v>
      </c>
      <c r="V1246" s="15">
        <f t="shared" si="517"/>
        <v>10</v>
      </c>
      <c r="W1246" s="35">
        <f t="shared" si="518"/>
        <v>45</v>
      </c>
    </row>
    <row r="1247" spans="1:23">
      <c r="A1247" s="23">
        <v>10</v>
      </c>
      <c r="B1247" s="4" t="s">
        <v>585</v>
      </c>
      <c r="C1247" s="4" t="s">
        <v>549</v>
      </c>
      <c r="D1247" s="26" t="s">
        <v>87</v>
      </c>
      <c r="E1247" s="14"/>
      <c r="F1247" s="14"/>
      <c r="G1247" s="14"/>
      <c r="H1247" s="14"/>
      <c r="I1247" s="14"/>
      <c r="J1247" s="14">
        <v>2</v>
      </c>
      <c r="K1247" s="14">
        <v>2</v>
      </c>
      <c r="L1247" s="14"/>
      <c r="M1247" s="30">
        <v>39</v>
      </c>
      <c r="N1247" s="29">
        <f t="shared" si="509"/>
        <v>0</v>
      </c>
      <c r="O1247" s="14">
        <f t="shared" si="510"/>
        <v>0</v>
      </c>
      <c r="P1247" s="14">
        <f t="shared" si="511"/>
        <v>0</v>
      </c>
      <c r="Q1247" s="14">
        <f t="shared" si="512"/>
        <v>0</v>
      </c>
      <c r="R1247" s="14">
        <f t="shared" si="513"/>
        <v>0</v>
      </c>
      <c r="S1247" s="14">
        <f t="shared" si="514"/>
        <v>10</v>
      </c>
      <c r="T1247" s="14">
        <f t="shared" si="515"/>
        <v>20</v>
      </c>
      <c r="U1247" s="14">
        <f t="shared" si="516"/>
        <v>0</v>
      </c>
      <c r="V1247" s="15">
        <f t="shared" si="517"/>
        <v>10</v>
      </c>
      <c r="W1247" s="35">
        <f t="shared" si="518"/>
        <v>40</v>
      </c>
    </row>
    <row r="1248" spans="1:23">
      <c r="A1248" s="25">
        <v>11</v>
      </c>
      <c r="B1248" s="4" t="s">
        <v>453</v>
      </c>
      <c r="C1248" s="4" t="s">
        <v>458</v>
      </c>
      <c r="D1248" s="26" t="s">
        <v>371</v>
      </c>
      <c r="E1248" s="14"/>
      <c r="F1248" s="14"/>
      <c r="G1248" s="14"/>
      <c r="H1248" s="14"/>
      <c r="I1248" s="14"/>
      <c r="J1248" s="14">
        <v>2</v>
      </c>
      <c r="K1248" s="14"/>
      <c r="L1248" s="14"/>
      <c r="M1248" s="30">
        <v>35</v>
      </c>
      <c r="N1248" s="29">
        <f t="shared" si="509"/>
        <v>0</v>
      </c>
      <c r="O1248" s="14">
        <f t="shared" si="510"/>
        <v>0</v>
      </c>
      <c r="P1248" s="14">
        <f t="shared" si="511"/>
        <v>0</v>
      </c>
      <c r="Q1248" s="14">
        <f t="shared" si="512"/>
        <v>0</v>
      </c>
      <c r="R1248" s="14">
        <f t="shared" si="513"/>
        <v>0</v>
      </c>
      <c r="S1248" s="14">
        <f t="shared" si="514"/>
        <v>10</v>
      </c>
      <c r="T1248" s="14">
        <f t="shared" si="515"/>
        <v>0</v>
      </c>
      <c r="U1248" s="14">
        <f t="shared" si="516"/>
        <v>0</v>
      </c>
      <c r="V1248" s="15">
        <f t="shared" si="517"/>
        <v>10</v>
      </c>
      <c r="W1248" s="35">
        <f t="shared" si="518"/>
        <v>20</v>
      </c>
    </row>
    <row r="1249" spans="1:23">
      <c r="A1249" s="23">
        <v>12</v>
      </c>
      <c r="B1249" s="4" t="s">
        <v>482</v>
      </c>
      <c r="C1249" s="4" t="s">
        <v>545</v>
      </c>
      <c r="D1249" s="26" t="s">
        <v>163</v>
      </c>
      <c r="E1249" s="14"/>
      <c r="F1249" s="14"/>
      <c r="G1249" s="14"/>
      <c r="H1249" s="14"/>
      <c r="I1249" s="14"/>
      <c r="J1249" s="14">
        <v>1</v>
      </c>
      <c r="K1249" s="14"/>
      <c r="L1249" s="14"/>
      <c r="M1249" s="30">
        <v>30</v>
      </c>
      <c r="N1249" s="29">
        <f t="shared" si="509"/>
        <v>0</v>
      </c>
      <c r="O1249" s="14">
        <f t="shared" si="510"/>
        <v>0</v>
      </c>
      <c r="P1249" s="14">
        <f t="shared" si="511"/>
        <v>0</v>
      </c>
      <c r="Q1249" s="14">
        <f t="shared" si="512"/>
        <v>0</v>
      </c>
      <c r="R1249" s="14">
        <f t="shared" si="513"/>
        <v>0</v>
      </c>
      <c r="S1249" s="14">
        <f t="shared" si="514"/>
        <v>5</v>
      </c>
      <c r="T1249" s="14">
        <f t="shared" si="515"/>
        <v>0</v>
      </c>
      <c r="U1249" s="14">
        <f t="shared" si="516"/>
        <v>0</v>
      </c>
      <c r="V1249" s="15">
        <f t="shared" si="517"/>
        <v>10</v>
      </c>
      <c r="W1249" s="35">
        <f t="shared" si="518"/>
        <v>15</v>
      </c>
    </row>
    <row r="1250" spans="1:23">
      <c r="A1250" s="23">
        <v>13</v>
      </c>
      <c r="B1250" s="4" t="s">
        <v>604</v>
      </c>
      <c r="C1250" s="4" t="s">
        <v>569</v>
      </c>
      <c r="D1250" s="26" t="s">
        <v>76</v>
      </c>
      <c r="E1250" s="14"/>
      <c r="F1250" s="14"/>
      <c r="G1250" s="14"/>
      <c r="H1250" s="14"/>
      <c r="I1250" s="14"/>
      <c r="J1250" s="14"/>
      <c r="K1250" s="14"/>
      <c r="L1250" s="14"/>
      <c r="M1250" s="30">
        <v>35</v>
      </c>
      <c r="N1250" s="29">
        <f t="shared" si="509"/>
        <v>0</v>
      </c>
      <c r="O1250" s="14">
        <f t="shared" si="510"/>
        <v>0</v>
      </c>
      <c r="P1250" s="14">
        <f t="shared" si="511"/>
        <v>0</v>
      </c>
      <c r="Q1250" s="14">
        <f t="shared" si="512"/>
        <v>0</v>
      </c>
      <c r="R1250" s="14">
        <f t="shared" si="513"/>
        <v>0</v>
      </c>
      <c r="S1250" s="14">
        <f t="shared" si="514"/>
        <v>0</v>
      </c>
      <c r="T1250" s="14">
        <f t="shared" si="515"/>
        <v>0</v>
      </c>
      <c r="U1250" s="14">
        <f t="shared" si="516"/>
        <v>0</v>
      </c>
      <c r="V1250" s="15">
        <f t="shared" si="517"/>
        <v>10</v>
      </c>
      <c r="W1250" s="35">
        <f t="shared" si="518"/>
        <v>10</v>
      </c>
    </row>
    <row r="1251" spans="1:23">
      <c r="A1251" s="151"/>
      <c r="B1251" s="152"/>
      <c r="C1251" s="152"/>
      <c r="D1251" s="152"/>
      <c r="E1251" s="153"/>
      <c r="F1251" s="153"/>
      <c r="G1251" s="153"/>
      <c r="H1251" s="153"/>
      <c r="I1251" s="153"/>
      <c r="J1251" s="153"/>
      <c r="K1251" s="153"/>
      <c r="L1251" s="153"/>
      <c r="M1251" s="153"/>
      <c r="N1251" s="153"/>
      <c r="O1251" s="153"/>
      <c r="P1251" s="153"/>
      <c r="Q1251" s="153"/>
      <c r="R1251" s="153"/>
      <c r="S1251" s="153"/>
      <c r="T1251" s="153"/>
      <c r="U1251" s="153"/>
      <c r="V1251" s="153"/>
      <c r="W1251" s="154"/>
    </row>
    <row r="1252" spans="1:23" ht="18.75">
      <c r="B1252" s="85" t="s">
        <v>330</v>
      </c>
      <c r="C1252" s="85"/>
      <c r="D1252" s="85"/>
    </row>
    <row r="1253" spans="1:23" ht="8.25" customHeight="1">
      <c r="B1253" s="54"/>
      <c r="C1253" s="54"/>
      <c r="D1253" s="54"/>
    </row>
    <row r="1254" spans="1:23">
      <c r="A1254" s="37">
        <v>1</v>
      </c>
      <c r="B1254" s="4" t="s">
        <v>585</v>
      </c>
      <c r="C1254" s="4" t="s">
        <v>465</v>
      </c>
      <c r="D1254" s="26" t="s">
        <v>356</v>
      </c>
      <c r="E1254" s="14">
        <v>29</v>
      </c>
      <c r="F1254" s="14">
        <v>68</v>
      </c>
      <c r="G1254" s="14">
        <v>10</v>
      </c>
      <c r="H1254" s="14"/>
      <c r="I1254" s="14" t="s">
        <v>73</v>
      </c>
      <c r="J1254" s="14">
        <v>2</v>
      </c>
      <c r="K1254" s="14"/>
      <c r="L1254" s="14"/>
      <c r="M1254" s="15">
        <v>42</v>
      </c>
      <c r="N1254" s="14">
        <f t="shared" ref="N1254:N1256" si="519">E1254*17</f>
        <v>493</v>
      </c>
      <c r="O1254" s="14">
        <f t="shared" ref="O1254:O1256" si="520">F1254*17</f>
        <v>1156</v>
      </c>
      <c r="P1254" s="14">
        <f t="shared" ref="P1254:P1256" si="521">IF(G1254&gt;17,F1254*17,F1254*G1254)</f>
        <v>680</v>
      </c>
      <c r="Q1254" s="14">
        <f t="shared" ref="Q1254:Q1256" si="522">IF(H1254="",0,IF(H1254&gt;3,20+((H1254-3)*10),0))</f>
        <v>0</v>
      </c>
      <c r="R1254" s="14">
        <f t="shared" ref="R1254:R1256" si="523">IF(I1254="",0,15)</f>
        <v>15</v>
      </c>
      <c r="S1254" s="14">
        <f t="shared" ref="S1254:S1256" si="524">IF(J1254&lt;3,J1254*5,10+(J1254-2)*10)</f>
        <v>10</v>
      </c>
      <c r="T1254" s="14">
        <f t="shared" ref="T1254:T1256" si="525">K1254*10</f>
        <v>0</v>
      </c>
      <c r="U1254" s="14">
        <f t="shared" ref="U1254:U1256" si="526">IF(L1254&gt;69,17,IF(L1254&gt;66,15,IF(L1254&gt;59,12,IF(L1254&gt;49,10,0))))</f>
        <v>0</v>
      </c>
      <c r="V1254" s="14">
        <f t="shared" ref="V1254:V1256" si="527">IF(M1254="",0,IF(M1254&gt;50,20,10))</f>
        <v>10</v>
      </c>
      <c r="W1254" s="150">
        <f t="shared" ref="W1254:W1256" si="528">SUM(N1254:V1254)</f>
        <v>2364</v>
      </c>
    </row>
    <row r="1255" spans="1:23">
      <c r="A1255" s="25">
        <v>2</v>
      </c>
      <c r="B1255" s="18" t="s">
        <v>460</v>
      </c>
      <c r="C1255" s="18" t="s">
        <v>443</v>
      </c>
      <c r="D1255" s="24" t="s">
        <v>435</v>
      </c>
      <c r="E1255" s="14">
        <v>9</v>
      </c>
      <c r="F1255" s="14">
        <v>57</v>
      </c>
      <c r="G1255" s="14">
        <v>6</v>
      </c>
      <c r="H1255" s="14"/>
      <c r="I1255" s="14" t="s">
        <v>73</v>
      </c>
      <c r="J1255" s="14"/>
      <c r="K1255" s="14"/>
      <c r="L1255" s="14"/>
      <c r="M1255" s="30">
        <v>55</v>
      </c>
      <c r="N1255" s="29">
        <f t="shared" si="519"/>
        <v>153</v>
      </c>
      <c r="O1255" s="14">
        <f t="shared" si="520"/>
        <v>969</v>
      </c>
      <c r="P1255" s="14">
        <f t="shared" si="521"/>
        <v>342</v>
      </c>
      <c r="Q1255" s="14">
        <f t="shared" si="522"/>
        <v>0</v>
      </c>
      <c r="R1255" s="14">
        <f t="shared" si="523"/>
        <v>15</v>
      </c>
      <c r="S1255" s="14">
        <f t="shared" si="524"/>
        <v>0</v>
      </c>
      <c r="T1255" s="14">
        <f t="shared" si="525"/>
        <v>0</v>
      </c>
      <c r="U1255" s="14">
        <f t="shared" si="526"/>
        <v>0</v>
      </c>
      <c r="V1255" s="15">
        <f t="shared" si="527"/>
        <v>20</v>
      </c>
      <c r="W1255" s="35">
        <f t="shared" si="528"/>
        <v>1499</v>
      </c>
    </row>
    <row r="1256" spans="1:23">
      <c r="A1256" s="37">
        <v>3</v>
      </c>
      <c r="B1256" s="18" t="s">
        <v>446</v>
      </c>
      <c r="C1256" s="18" t="s">
        <v>689</v>
      </c>
      <c r="D1256" s="24" t="s">
        <v>436</v>
      </c>
      <c r="E1256" s="19">
        <v>19</v>
      </c>
      <c r="F1256" s="19"/>
      <c r="G1256" s="19"/>
      <c r="H1256" s="19">
        <v>4</v>
      </c>
      <c r="I1256" s="19"/>
      <c r="J1256" s="19">
        <v>4</v>
      </c>
      <c r="K1256" s="19"/>
      <c r="L1256" s="19"/>
      <c r="M1256" s="28">
        <v>39</v>
      </c>
      <c r="N1256" s="29">
        <f t="shared" si="519"/>
        <v>323</v>
      </c>
      <c r="O1256" s="14">
        <f t="shared" si="520"/>
        <v>0</v>
      </c>
      <c r="P1256" s="14">
        <f t="shared" si="521"/>
        <v>0</v>
      </c>
      <c r="Q1256" s="14">
        <f t="shared" si="522"/>
        <v>30</v>
      </c>
      <c r="R1256" s="14">
        <f t="shared" si="523"/>
        <v>0</v>
      </c>
      <c r="S1256" s="14">
        <f t="shared" si="524"/>
        <v>30</v>
      </c>
      <c r="T1256" s="14">
        <f t="shared" si="525"/>
        <v>0</v>
      </c>
      <c r="U1256" s="14">
        <f t="shared" si="526"/>
        <v>0</v>
      </c>
      <c r="V1256" s="15">
        <f t="shared" si="527"/>
        <v>10</v>
      </c>
      <c r="W1256" s="35">
        <f t="shared" si="528"/>
        <v>393</v>
      </c>
    </row>
    <row r="1257" spans="1:23">
      <c r="A1257" s="61">
        <v>4</v>
      </c>
      <c r="B1257" s="4" t="s">
        <v>684</v>
      </c>
      <c r="C1257" s="4" t="s">
        <v>443</v>
      </c>
      <c r="D1257" s="26" t="s">
        <v>364</v>
      </c>
      <c r="E1257" s="14">
        <v>19</v>
      </c>
      <c r="F1257" s="14"/>
      <c r="G1257" s="14"/>
      <c r="H1257" s="14"/>
      <c r="I1257" s="36"/>
      <c r="J1257" s="14"/>
      <c r="K1257" s="14"/>
      <c r="L1257" s="14"/>
      <c r="M1257" s="30">
        <v>37</v>
      </c>
      <c r="N1257" s="29">
        <f t="shared" ref="N1257:N1258" si="529">E1257*17</f>
        <v>323</v>
      </c>
      <c r="O1257" s="14">
        <f t="shared" ref="O1257:O1258" si="530">F1257*17</f>
        <v>0</v>
      </c>
      <c r="P1257" s="14">
        <f t="shared" ref="P1257:P1258" si="531">IF(G1257&gt;17,F1257*17,F1257*G1257)</f>
        <v>0</v>
      </c>
      <c r="Q1257" s="14">
        <f t="shared" ref="Q1257:Q1258" si="532">IF(H1257="",0,IF(H1257&gt;3,20+((H1257-3)*10),0))</f>
        <v>0</v>
      </c>
      <c r="R1257" s="14">
        <f t="shared" ref="R1257:R1258" si="533">IF(I1257="",0,15)</f>
        <v>0</v>
      </c>
      <c r="S1257" s="14">
        <f t="shared" ref="S1257:S1258" si="534">IF(J1257&lt;3,J1257*5,10+(J1257-2)*10)</f>
        <v>0</v>
      </c>
      <c r="T1257" s="14">
        <f t="shared" ref="T1257:T1258" si="535">K1257*10</f>
        <v>0</v>
      </c>
      <c r="U1257" s="14">
        <f t="shared" ref="U1257:U1258" si="536">IF(L1257&gt;69,17,IF(L1257&gt;66,15,IF(L1257&gt;59,12,IF(L1257&gt;49,10,0))))</f>
        <v>0</v>
      </c>
      <c r="V1257" s="15">
        <f t="shared" ref="V1257:V1258" si="537">IF(M1257="",0,IF(M1257&gt;50,20,10))</f>
        <v>10</v>
      </c>
      <c r="W1257" s="35">
        <f t="shared" ref="W1257:W1258" si="538">SUM(N1257:V1257)</f>
        <v>333</v>
      </c>
    </row>
    <row r="1258" spans="1:23">
      <c r="A1258" s="23">
        <v>5</v>
      </c>
      <c r="B1258" s="4" t="s">
        <v>460</v>
      </c>
      <c r="C1258" s="4" t="s">
        <v>522</v>
      </c>
      <c r="D1258" s="26" t="s">
        <v>87</v>
      </c>
      <c r="E1258" s="14">
        <v>16</v>
      </c>
      <c r="F1258" s="14"/>
      <c r="G1258" s="14"/>
      <c r="H1258" s="14"/>
      <c r="I1258" s="14"/>
      <c r="J1258" s="14">
        <v>1</v>
      </c>
      <c r="K1258" s="14"/>
      <c r="L1258" s="14"/>
      <c r="M1258" s="30">
        <v>44</v>
      </c>
      <c r="N1258" s="29">
        <f t="shared" si="529"/>
        <v>272</v>
      </c>
      <c r="O1258" s="14">
        <f t="shared" si="530"/>
        <v>0</v>
      </c>
      <c r="P1258" s="14">
        <f t="shared" si="531"/>
        <v>0</v>
      </c>
      <c r="Q1258" s="14">
        <f t="shared" si="532"/>
        <v>0</v>
      </c>
      <c r="R1258" s="14">
        <f t="shared" si="533"/>
        <v>0</v>
      </c>
      <c r="S1258" s="14">
        <f t="shared" si="534"/>
        <v>5</v>
      </c>
      <c r="T1258" s="14">
        <f t="shared" si="535"/>
        <v>0</v>
      </c>
      <c r="U1258" s="14">
        <f t="shared" si="536"/>
        <v>0</v>
      </c>
      <c r="V1258" s="15">
        <f t="shared" si="537"/>
        <v>10</v>
      </c>
      <c r="W1258" s="35">
        <f t="shared" si="538"/>
        <v>287</v>
      </c>
    </row>
    <row r="1259" spans="1:23" ht="10.5" customHeight="1"/>
    <row r="1260" spans="1:23">
      <c r="R1260" s="16" t="s">
        <v>335</v>
      </c>
    </row>
    <row r="1262" spans="1:23">
      <c r="R1262" s="16" t="s">
        <v>334</v>
      </c>
    </row>
    <row r="1263" spans="1:23" ht="15" customHeight="1">
      <c r="A1263" s="7"/>
      <c r="B1263" s="8"/>
      <c r="C1263" s="8"/>
      <c r="D1263" s="6"/>
      <c r="E1263" s="5"/>
      <c r="F1263" s="5"/>
      <c r="G1263" s="5"/>
      <c r="H1263" s="5"/>
      <c r="I1263" s="5"/>
      <c r="J1263" s="5"/>
      <c r="K1263" s="5"/>
      <c r="L1263" s="5"/>
      <c r="M1263" s="5"/>
      <c r="N1263" s="10"/>
      <c r="O1263" s="10"/>
      <c r="P1263" s="10"/>
      <c r="Q1263" s="10"/>
      <c r="W1263" s="11"/>
    </row>
    <row r="1264" spans="1:23" ht="15" customHeight="1">
      <c r="A1264" s="7"/>
      <c r="B1264" s="8"/>
      <c r="C1264" s="8"/>
      <c r="D1264" s="6"/>
      <c r="E1264" s="5"/>
      <c r="F1264" s="5"/>
      <c r="G1264" s="5"/>
      <c r="H1264" s="5"/>
      <c r="I1264" s="5"/>
      <c r="J1264" s="5"/>
      <c r="K1264" s="5"/>
      <c r="L1264" s="5"/>
      <c r="M1264" s="5"/>
      <c r="N1264" s="10"/>
      <c r="O1264" s="10"/>
      <c r="P1264" s="10"/>
      <c r="Q1264" s="10"/>
      <c r="W1264" s="11"/>
    </row>
    <row r="1265" spans="1:23">
      <c r="A1265" s="7"/>
      <c r="B1265" s="8"/>
      <c r="C1265" s="8"/>
      <c r="D1265" s="6"/>
      <c r="E1265" s="5"/>
      <c r="F1265" s="5"/>
      <c r="G1265" s="5"/>
      <c r="H1265" s="5"/>
      <c r="I1265" s="5"/>
      <c r="J1265" s="5"/>
      <c r="K1265" s="5"/>
      <c r="L1265" s="5"/>
      <c r="M1265" s="5"/>
      <c r="N1265" s="10"/>
      <c r="O1265" s="10"/>
      <c r="P1265" s="10"/>
      <c r="Q1265" s="10"/>
      <c r="W1265" s="11"/>
    </row>
    <row r="1266" spans="1:23">
      <c r="A1266" s="7"/>
      <c r="B1266" s="8"/>
      <c r="C1266" s="8"/>
      <c r="D1266" s="6"/>
      <c r="E1266" s="5"/>
      <c r="F1266" s="5"/>
      <c r="G1266" s="5"/>
      <c r="H1266" s="5"/>
      <c r="I1266" s="5"/>
      <c r="J1266" s="5"/>
      <c r="K1266" s="5"/>
      <c r="L1266" s="5"/>
      <c r="M1266" s="5"/>
      <c r="N1266" s="10"/>
      <c r="O1266" s="10"/>
      <c r="P1266" s="10"/>
      <c r="Q1266" s="10"/>
      <c r="W1266" s="11"/>
    </row>
    <row r="1267" spans="1:23">
      <c r="A1267" s="7"/>
      <c r="B1267" s="8"/>
      <c r="C1267" s="8"/>
      <c r="D1267" s="6"/>
      <c r="E1267" s="5"/>
      <c r="F1267" s="5"/>
      <c r="G1267" s="5"/>
      <c r="H1267" s="5"/>
      <c r="I1267" s="5"/>
      <c r="J1267" s="5"/>
      <c r="K1267" s="5"/>
      <c r="L1267" s="5"/>
      <c r="M1267" s="5"/>
      <c r="N1267" s="10"/>
      <c r="O1267" s="10"/>
      <c r="P1267" s="10"/>
      <c r="Q1267" s="10"/>
      <c r="W1267" s="11"/>
    </row>
    <row r="1268" spans="1:23" ht="15" customHeight="1">
      <c r="A1268" s="110"/>
      <c r="B1268" s="13" t="s">
        <v>16</v>
      </c>
      <c r="C1268" s="13"/>
      <c r="D1268" s="113" t="s">
        <v>17</v>
      </c>
      <c r="E1268" s="114"/>
      <c r="F1268" s="114"/>
      <c r="G1268" s="114"/>
      <c r="H1268" s="114"/>
      <c r="I1268" s="114"/>
      <c r="J1268" s="114"/>
      <c r="K1268" s="114"/>
      <c r="L1268" s="114"/>
      <c r="M1268" s="114"/>
      <c r="N1268" s="114"/>
      <c r="O1268" s="114"/>
      <c r="P1268" s="114"/>
      <c r="Q1268" s="114"/>
      <c r="R1268" s="114"/>
      <c r="S1268" s="115" t="s">
        <v>0</v>
      </c>
      <c r="T1268" s="115"/>
      <c r="U1268" s="115"/>
      <c r="V1268" s="115"/>
      <c r="W1268" s="115"/>
    </row>
    <row r="1269" spans="1:23" ht="33.75" customHeight="1">
      <c r="A1269" s="111"/>
      <c r="B1269" s="116" t="s">
        <v>18</v>
      </c>
      <c r="C1269" s="117"/>
      <c r="D1269" s="118" t="s">
        <v>329</v>
      </c>
      <c r="E1269" s="119"/>
      <c r="F1269" s="119"/>
      <c r="G1269" s="119"/>
      <c r="H1269" s="119"/>
      <c r="I1269" s="119"/>
      <c r="J1269" s="119"/>
      <c r="K1269" s="119"/>
      <c r="L1269" s="119"/>
      <c r="M1269" s="119"/>
      <c r="N1269" s="119"/>
      <c r="O1269" s="119"/>
      <c r="P1269" s="119"/>
      <c r="Q1269" s="119"/>
      <c r="R1269" s="119"/>
      <c r="S1269" s="120" t="s">
        <v>341</v>
      </c>
      <c r="T1269" s="120"/>
      <c r="U1269" s="120"/>
      <c r="V1269" s="120"/>
      <c r="W1269" s="120"/>
    </row>
    <row r="1270" spans="1:23">
      <c r="A1270" s="111"/>
      <c r="B1270" s="116" t="s">
        <v>62</v>
      </c>
      <c r="C1270" s="117"/>
      <c r="D1270" s="121" t="s">
        <v>32</v>
      </c>
      <c r="E1270" s="122"/>
      <c r="F1270" s="122"/>
      <c r="G1270" s="122"/>
      <c r="H1270" s="122"/>
      <c r="I1270" s="122"/>
      <c r="J1270" s="122"/>
      <c r="K1270" s="122"/>
      <c r="L1270" s="122"/>
      <c r="M1270" s="122"/>
      <c r="N1270" s="122"/>
      <c r="O1270" s="122"/>
      <c r="P1270" s="122"/>
      <c r="Q1270" s="122"/>
      <c r="R1270" s="122"/>
      <c r="S1270" s="125" t="s">
        <v>46</v>
      </c>
      <c r="T1270" s="125"/>
      <c r="U1270" s="125"/>
      <c r="V1270" s="125"/>
      <c r="W1270" s="125"/>
    </row>
    <row r="1271" spans="1:23" ht="15.75" thickBot="1">
      <c r="A1271" s="112"/>
      <c r="B1271" s="126" t="s">
        <v>340</v>
      </c>
      <c r="C1271" s="127"/>
      <c r="D1271" s="123"/>
      <c r="E1271" s="124"/>
      <c r="F1271" s="124"/>
      <c r="G1271" s="124"/>
      <c r="H1271" s="124"/>
      <c r="I1271" s="124"/>
      <c r="J1271" s="124"/>
      <c r="K1271" s="124"/>
      <c r="L1271" s="124"/>
      <c r="M1271" s="124"/>
      <c r="N1271" s="124"/>
      <c r="O1271" s="124"/>
      <c r="P1271" s="124"/>
      <c r="Q1271" s="124"/>
      <c r="R1271" s="124"/>
      <c r="S1271" s="128" t="s">
        <v>64</v>
      </c>
      <c r="T1271" s="128"/>
      <c r="U1271" s="128"/>
      <c r="V1271" s="128"/>
      <c r="W1271" s="128"/>
    </row>
    <row r="1272" spans="1:23">
      <c r="A1272" s="102" t="s">
        <v>1</v>
      </c>
      <c r="B1272" s="104" t="s">
        <v>2</v>
      </c>
      <c r="C1272" s="104" t="s">
        <v>3</v>
      </c>
      <c r="D1272" s="107" t="s">
        <v>4</v>
      </c>
      <c r="E1272" s="86" t="s">
        <v>6</v>
      </c>
      <c r="F1272" s="87"/>
      <c r="G1272" s="87"/>
      <c r="H1272" s="87"/>
      <c r="I1272" s="87"/>
      <c r="J1272" s="87"/>
      <c r="K1272" s="87"/>
      <c r="L1272" s="87"/>
      <c r="M1272" s="88"/>
      <c r="N1272" s="89" t="s">
        <v>7</v>
      </c>
      <c r="O1272" s="90"/>
      <c r="P1272" s="90"/>
      <c r="Q1272" s="90"/>
      <c r="R1272" s="90"/>
      <c r="S1272" s="90"/>
      <c r="T1272" s="90"/>
      <c r="U1272" s="90"/>
      <c r="V1272" s="90"/>
      <c r="W1272" s="91" t="s">
        <v>20</v>
      </c>
    </row>
    <row r="1273" spans="1:23" ht="147">
      <c r="A1273" s="102"/>
      <c r="B1273" s="105"/>
      <c r="C1273" s="105"/>
      <c r="D1273" s="108"/>
      <c r="E1273" s="1" t="s">
        <v>343</v>
      </c>
      <c r="F1273" s="1" t="s">
        <v>344</v>
      </c>
      <c r="G1273" s="1" t="s">
        <v>33</v>
      </c>
      <c r="H1273" s="2" t="s">
        <v>21</v>
      </c>
      <c r="I1273" s="2" t="s">
        <v>22</v>
      </c>
      <c r="J1273" s="2" t="s">
        <v>23</v>
      </c>
      <c r="K1273" s="2" t="s">
        <v>28</v>
      </c>
      <c r="L1273" s="2" t="s">
        <v>29</v>
      </c>
      <c r="M1273" s="31" t="s">
        <v>30</v>
      </c>
      <c r="N1273" s="94" t="s">
        <v>39</v>
      </c>
      <c r="O1273" s="96" t="s">
        <v>45</v>
      </c>
      <c r="P1273" s="96" t="s">
        <v>40</v>
      </c>
      <c r="Q1273" s="96" t="s">
        <v>8</v>
      </c>
      <c r="R1273" s="96" t="s">
        <v>9</v>
      </c>
      <c r="S1273" s="96" t="s">
        <v>10</v>
      </c>
      <c r="T1273" s="98" t="s">
        <v>11</v>
      </c>
      <c r="U1273" s="98" t="s">
        <v>25</v>
      </c>
      <c r="V1273" s="100" t="s">
        <v>26</v>
      </c>
      <c r="W1273" s="92"/>
    </row>
    <row r="1274" spans="1:23" ht="15.75" thickBot="1">
      <c r="A1274" s="103"/>
      <c r="B1274" s="106"/>
      <c r="C1274" s="106"/>
      <c r="D1274" s="109"/>
      <c r="E1274" s="21" t="s">
        <v>37</v>
      </c>
      <c r="F1274" s="21" t="s">
        <v>38</v>
      </c>
      <c r="G1274" s="21" t="s">
        <v>36</v>
      </c>
      <c r="H1274" s="22" t="s">
        <v>12</v>
      </c>
      <c r="I1274" s="22" t="s">
        <v>13</v>
      </c>
      <c r="J1274" s="22" t="s">
        <v>14</v>
      </c>
      <c r="K1274" s="22" t="s">
        <v>15</v>
      </c>
      <c r="L1274" s="22" t="s">
        <v>24</v>
      </c>
      <c r="M1274" s="32" t="s">
        <v>27</v>
      </c>
      <c r="N1274" s="95"/>
      <c r="O1274" s="97"/>
      <c r="P1274" s="97"/>
      <c r="Q1274" s="97"/>
      <c r="R1274" s="97"/>
      <c r="S1274" s="97"/>
      <c r="T1274" s="99"/>
      <c r="U1274" s="99"/>
      <c r="V1274" s="101"/>
      <c r="W1274" s="93"/>
    </row>
    <row r="1275" spans="1:23">
      <c r="A1275" s="23">
        <v>1</v>
      </c>
      <c r="B1275" s="4" t="s">
        <v>688</v>
      </c>
      <c r="C1275" s="4" t="s">
        <v>592</v>
      </c>
      <c r="D1275" s="26" t="s">
        <v>87</v>
      </c>
      <c r="E1275" s="14">
        <v>19</v>
      </c>
      <c r="F1275" s="14"/>
      <c r="G1275" s="14"/>
      <c r="H1275" s="14">
        <v>4</v>
      </c>
      <c r="I1275" s="14"/>
      <c r="J1275" s="14">
        <v>4</v>
      </c>
      <c r="K1275" s="14"/>
      <c r="L1275" s="14">
        <v>67</v>
      </c>
      <c r="M1275" s="30">
        <v>35</v>
      </c>
      <c r="N1275" s="27">
        <f t="shared" ref="N1275:O1279" si="539">E1275*17</f>
        <v>323</v>
      </c>
      <c r="O1275" s="19">
        <f t="shared" si="539"/>
        <v>0</v>
      </c>
      <c r="P1275" s="19">
        <f>IF(G1275&gt;17,F1275*17,F1275*G1275)</f>
        <v>0</v>
      </c>
      <c r="Q1275" s="19">
        <f>IF(H1275="",0,IF(H1275&gt;3,20+((H1275-3)*10),0))</f>
        <v>30</v>
      </c>
      <c r="R1275" s="19">
        <f>IF(I1275="",0,15)</f>
        <v>0</v>
      </c>
      <c r="S1275" s="19">
        <f>IF(J1275&lt;3,J1275*5,10+(J1275-2)*10)</f>
        <v>30</v>
      </c>
      <c r="T1275" s="19">
        <f>K1275*10</f>
        <v>0</v>
      </c>
      <c r="U1275" s="19">
        <f>IF(L1275&gt;69,17,IF(L1275&gt;66,15,IF(L1275&gt;59,12,IF(L1275&gt;49,10,0))))</f>
        <v>15</v>
      </c>
      <c r="V1275" s="20">
        <f>IF(M1275="",0,IF(M1275&gt;50,20,10))</f>
        <v>10</v>
      </c>
      <c r="W1275" s="34">
        <f>SUM(N1275:V1275)</f>
        <v>408</v>
      </c>
    </row>
    <row r="1276" spans="1:23">
      <c r="A1276" s="25">
        <v>2</v>
      </c>
      <c r="B1276" s="4" t="s">
        <v>684</v>
      </c>
      <c r="C1276" s="4" t="s">
        <v>443</v>
      </c>
      <c r="D1276" s="26" t="s">
        <v>364</v>
      </c>
      <c r="E1276" s="14">
        <v>19</v>
      </c>
      <c r="F1276" s="14"/>
      <c r="G1276" s="14"/>
      <c r="H1276" s="14"/>
      <c r="I1276" s="36"/>
      <c r="J1276" s="14"/>
      <c r="K1276" s="14"/>
      <c r="L1276" s="14"/>
      <c r="M1276" s="30">
        <v>37</v>
      </c>
      <c r="N1276" s="29">
        <f t="shared" si="539"/>
        <v>323</v>
      </c>
      <c r="O1276" s="14">
        <f t="shared" si="539"/>
        <v>0</v>
      </c>
      <c r="P1276" s="14">
        <f>IF(G1276&gt;17,F1276*17,F1276*G1276)</f>
        <v>0</v>
      </c>
      <c r="Q1276" s="14">
        <f>IF(H1276="",0,IF(H1276&gt;3,20+((H1276-3)*10),0))</f>
        <v>0</v>
      </c>
      <c r="R1276" s="14">
        <f>IF(I1276="",0,15)</f>
        <v>0</v>
      </c>
      <c r="S1276" s="14">
        <f>IF(J1276&lt;3,J1276*5,10+(J1276-2)*10)</f>
        <v>0</v>
      </c>
      <c r="T1276" s="14">
        <f>K1276*10</f>
        <v>0</v>
      </c>
      <c r="U1276" s="14">
        <f>IF(L1276&gt;69,17,IF(L1276&gt;66,15,IF(L1276&gt;59,12,IF(L1276&gt;49,10,0))))</f>
        <v>0</v>
      </c>
      <c r="V1276" s="15">
        <f>IF(M1276="",0,IF(M1276&gt;50,20,10))</f>
        <v>10</v>
      </c>
      <c r="W1276" s="35">
        <f>SUM(N1276:V1276)</f>
        <v>333</v>
      </c>
    </row>
    <row r="1277" spans="1:23">
      <c r="A1277" s="23">
        <v>3</v>
      </c>
      <c r="B1277" s="4" t="s">
        <v>585</v>
      </c>
      <c r="C1277" s="4" t="s">
        <v>549</v>
      </c>
      <c r="D1277" s="26" t="s">
        <v>87</v>
      </c>
      <c r="E1277" s="14"/>
      <c r="F1277" s="14"/>
      <c r="G1277" s="14"/>
      <c r="H1277" s="14"/>
      <c r="I1277" s="14"/>
      <c r="J1277" s="14">
        <v>2</v>
      </c>
      <c r="K1277" s="14">
        <v>2</v>
      </c>
      <c r="L1277" s="14"/>
      <c r="M1277" s="30">
        <v>39</v>
      </c>
      <c r="N1277" s="29">
        <f t="shared" si="539"/>
        <v>0</v>
      </c>
      <c r="O1277" s="14">
        <f t="shared" si="539"/>
        <v>0</v>
      </c>
      <c r="P1277" s="14">
        <f>IF(G1277&gt;17,F1277*17,F1277*G1277)</f>
        <v>0</v>
      </c>
      <c r="Q1277" s="14">
        <f>IF(H1277="",0,IF(H1277&gt;3,20+((H1277-3)*10),0))</f>
        <v>0</v>
      </c>
      <c r="R1277" s="14">
        <f>IF(I1277="",0,15)</f>
        <v>0</v>
      </c>
      <c r="S1277" s="14">
        <f>IF(J1277&lt;3,J1277*5,10+(J1277-2)*10)</f>
        <v>10</v>
      </c>
      <c r="T1277" s="14">
        <f>K1277*10</f>
        <v>20</v>
      </c>
      <c r="U1277" s="14">
        <f>IF(L1277&gt;69,17,IF(L1277&gt;66,15,IF(L1277&gt;59,12,IF(L1277&gt;49,10,0))))</f>
        <v>0</v>
      </c>
      <c r="V1277" s="15">
        <f>IF(M1277="",0,IF(M1277&gt;50,20,10))</f>
        <v>10</v>
      </c>
      <c r="W1277" s="35">
        <f>SUM(N1277:V1277)</f>
        <v>40</v>
      </c>
    </row>
    <row r="1278" spans="1:23">
      <c r="A1278" s="23">
        <v>4</v>
      </c>
      <c r="B1278" s="4" t="s">
        <v>482</v>
      </c>
      <c r="C1278" s="4" t="s">
        <v>545</v>
      </c>
      <c r="D1278" s="26" t="s">
        <v>163</v>
      </c>
      <c r="E1278" s="14"/>
      <c r="F1278" s="14"/>
      <c r="G1278" s="14"/>
      <c r="H1278" s="14"/>
      <c r="I1278" s="14"/>
      <c r="J1278" s="14">
        <v>1</v>
      </c>
      <c r="K1278" s="14"/>
      <c r="L1278" s="14"/>
      <c r="M1278" s="30">
        <v>30</v>
      </c>
      <c r="N1278" s="29">
        <f t="shared" si="539"/>
        <v>0</v>
      </c>
      <c r="O1278" s="14">
        <f t="shared" si="539"/>
        <v>0</v>
      </c>
      <c r="P1278" s="14">
        <f>IF(G1278&gt;17,F1278*17,F1278*G1278)</f>
        <v>0</v>
      </c>
      <c r="Q1278" s="14">
        <f>IF(H1278="",0,IF(H1278&gt;3,20+((H1278-3)*10),0))</f>
        <v>0</v>
      </c>
      <c r="R1278" s="14">
        <f>IF(I1278="",0,15)</f>
        <v>0</v>
      </c>
      <c r="S1278" s="14">
        <f>IF(J1278&lt;3,J1278*5,10+(J1278-2)*10)</f>
        <v>5</v>
      </c>
      <c r="T1278" s="14">
        <f>K1278*10</f>
        <v>0</v>
      </c>
      <c r="U1278" s="14">
        <f>IF(L1278&gt;69,17,IF(L1278&gt;66,15,IF(L1278&gt;59,12,IF(L1278&gt;49,10,0))))</f>
        <v>0</v>
      </c>
      <c r="V1278" s="15">
        <f>IF(M1278="",0,IF(M1278&gt;50,20,10))</f>
        <v>10</v>
      </c>
      <c r="W1278" s="35">
        <f>SUM(N1278:V1278)</f>
        <v>15</v>
      </c>
    </row>
    <row r="1279" spans="1:23">
      <c r="A1279" s="23">
        <v>5</v>
      </c>
      <c r="B1279" s="4" t="s">
        <v>604</v>
      </c>
      <c r="C1279" s="4" t="s">
        <v>569</v>
      </c>
      <c r="D1279" s="26" t="s">
        <v>76</v>
      </c>
      <c r="E1279" s="14"/>
      <c r="F1279" s="14"/>
      <c r="G1279" s="14"/>
      <c r="H1279" s="14"/>
      <c r="I1279" s="14"/>
      <c r="J1279" s="14"/>
      <c r="K1279" s="14"/>
      <c r="L1279" s="14"/>
      <c r="M1279" s="30">
        <v>35</v>
      </c>
      <c r="N1279" s="29">
        <f t="shared" si="539"/>
        <v>0</v>
      </c>
      <c r="O1279" s="14">
        <f t="shared" si="539"/>
        <v>0</v>
      </c>
      <c r="P1279" s="14">
        <f>IF(G1279&gt;17,F1279*17,F1279*G1279)</f>
        <v>0</v>
      </c>
      <c r="Q1279" s="14">
        <f>IF(H1279="",0,IF(H1279&gt;3,20+((H1279-3)*10),0))</f>
        <v>0</v>
      </c>
      <c r="R1279" s="14">
        <f>IF(I1279="",0,15)</f>
        <v>0</v>
      </c>
      <c r="S1279" s="14">
        <f>IF(J1279&lt;3,J1279*5,10+(J1279-2)*10)</f>
        <v>0</v>
      </c>
      <c r="T1279" s="14">
        <f>K1279*10</f>
        <v>0</v>
      </c>
      <c r="U1279" s="14">
        <f>IF(L1279&gt;69,17,IF(L1279&gt;66,15,IF(L1279&gt;59,12,IF(L1279&gt;49,10,0))))</f>
        <v>0</v>
      </c>
      <c r="V1279" s="15">
        <f>IF(M1279="",0,IF(M1279&gt;50,20,10))</f>
        <v>10</v>
      </c>
      <c r="W1279" s="35">
        <f>SUM(N1279:V1279)</f>
        <v>10</v>
      </c>
    </row>
    <row r="1280" spans="1:23">
      <c r="A1280" s="16"/>
    </row>
    <row r="1281" spans="1:23">
      <c r="A1281" s="16"/>
    </row>
    <row r="1284" spans="1:23" ht="18.75">
      <c r="B1284" s="130" t="s">
        <v>330</v>
      </c>
      <c r="C1284" s="130"/>
      <c r="D1284" s="130"/>
    </row>
    <row r="1286" spans="1:23">
      <c r="A1286" s="25">
        <v>1</v>
      </c>
      <c r="B1286" s="4" t="s">
        <v>585</v>
      </c>
      <c r="C1286" s="4" t="s">
        <v>549</v>
      </c>
      <c r="D1286" s="26" t="s">
        <v>87</v>
      </c>
      <c r="E1286" s="14"/>
      <c r="F1286" s="14"/>
      <c r="G1286" s="14"/>
      <c r="H1286" s="14"/>
      <c r="I1286" s="14"/>
      <c r="J1286" s="14">
        <v>2</v>
      </c>
      <c r="K1286" s="14">
        <v>2</v>
      </c>
      <c r="L1286" s="14"/>
      <c r="M1286" s="30">
        <v>39</v>
      </c>
      <c r="N1286" s="29">
        <f t="shared" ref="N1286" si="540">E1286*17</f>
        <v>0</v>
      </c>
      <c r="O1286" s="14">
        <f t="shared" ref="O1286" si="541">F1286*17</f>
        <v>0</v>
      </c>
      <c r="P1286" s="14">
        <f>IF(G1286&gt;17,F1286*17,F1286*G1286)</f>
        <v>0</v>
      </c>
      <c r="Q1286" s="14">
        <f>IF(H1286="",0,IF(H1286&gt;3,20+((H1286-3)*10),0))</f>
        <v>0</v>
      </c>
      <c r="R1286" s="14">
        <f>IF(I1286="",0,15)</f>
        <v>0</v>
      </c>
      <c r="S1286" s="14">
        <f>IF(J1286&lt;3,J1286*5,10+(J1286-2)*10)</f>
        <v>10</v>
      </c>
      <c r="T1286" s="14">
        <f>K1286*10</f>
        <v>20</v>
      </c>
      <c r="U1286" s="14">
        <f>IF(L1286&gt;69,17,IF(L1286&gt;66,15,IF(L1286&gt;59,12,IF(L1286&gt;49,10,0))))</f>
        <v>0</v>
      </c>
      <c r="V1286" s="15">
        <f>IF(M1286="",0,IF(M1286&gt;50,20,10))</f>
        <v>10</v>
      </c>
      <c r="W1286" s="35">
        <f>SUM(N1286:V1286)</f>
        <v>40</v>
      </c>
    </row>
    <row r="1289" spans="1:23">
      <c r="R1289" s="16" t="s">
        <v>335</v>
      </c>
    </row>
    <row r="1291" spans="1:23">
      <c r="R1291" s="16" t="s">
        <v>334</v>
      </c>
    </row>
    <row r="1297" spans="1:23" ht="15.75">
      <c r="A1297" s="110"/>
      <c r="B1297" s="13" t="s">
        <v>16</v>
      </c>
      <c r="C1297" s="13"/>
      <c r="D1297" s="113" t="s">
        <v>17</v>
      </c>
      <c r="E1297" s="114"/>
      <c r="F1297" s="114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  <c r="R1297" s="114"/>
      <c r="S1297" s="115" t="s">
        <v>0</v>
      </c>
      <c r="T1297" s="115"/>
      <c r="U1297" s="115"/>
      <c r="V1297" s="115"/>
      <c r="W1297" s="115"/>
    </row>
    <row r="1298" spans="1:23" ht="33" customHeight="1">
      <c r="A1298" s="111"/>
      <c r="B1298" s="116" t="s">
        <v>18</v>
      </c>
      <c r="C1298" s="117"/>
      <c r="D1298" s="118" t="s">
        <v>329</v>
      </c>
      <c r="E1298" s="119"/>
      <c r="F1298" s="119"/>
      <c r="G1298" s="119"/>
      <c r="H1298" s="119"/>
      <c r="I1298" s="119"/>
      <c r="J1298" s="119"/>
      <c r="K1298" s="119"/>
      <c r="L1298" s="119"/>
      <c r="M1298" s="119"/>
      <c r="N1298" s="119"/>
      <c r="O1298" s="119"/>
      <c r="P1298" s="119"/>
      <c r="Q1298" s="119"/>
      <c r="R1298" s="119"/>
      <c r="S1298" s="120" t="s">
        <v>341</v>
      </c>
      <c r="T1298" s="120"/>
      <c r="U1298" s="120"/>
      <c r="V1298" s="120"/>
      <c r="W1298" s="120"/>
    </row>
    <row r="1299" spans="1:23">
      <c r="A1299" s="111"/>
      <c r="B1299" s="116" t="s">
        <v>65</v>
      </c>
      <c r="C1299" s="117"/>
      <c r="D1299" s="121" t="s">
        <v>31</v>
      </c>
      <c r="E1299" s="122"/>
      <c r="F1299" s="122"/>
      <c r="G1299" s="122"/>
      <c r="H1299" s="122"/>
      <c r="I1299" s="122"/>
      <c r="J1299" s="122"/>
      <c r="K1299" s="122"/>
      <c r="L1299" s="122"/>
      <c r="M1299" s="122"/>
      <c r="N1299" s="122"/>
      <c r="O1299" s="122"/>
      <c r="P1299" s="122"/>
      <c r="Q1299" s="122"/>
      <c r="R1299" s="122"/>
      <c r="S1299" s="125" t="s">
        <v>46</v>
      </c>
      <c r="T1299" s="125"/>
      <c r="U1299" s="125"/>
      <c r="V1299" s="125"/>
      <c r="W1299" s="125"/>
    </row>
    <row r="1300" spans="1:23" ht="15.75" thickBot="1">
      <c r="A1300" s="112"/>
      <c r="B1300" s="126" t="s">
        <v>340</v>
      </c>
      <c r="C1300" s="127"/>
      <c r="D1300" s="123"/>
      <c r="E1300" s="124"/>
      <c r="F1300" s="124"/>
      <c r="G1300" s="124"/>
      <c r="H1300" s="124"/>
      <c r="I1300" s="124"/>
      <c r="J1300" s="124"/>
      <c r="K1300" s="124"/>
      <c r="L1300" s="124"/>
      <c r="M1300" s="124"/>
      <c r="N1300" s="124"/>
      <c r="O1300" s="124"/>
      <c r="P1300" s="124"/>
      <c r="Q1300" s="124"/>
      <c r="R1300" s="124"/>
      <c r="S1300" s="128" t="s">
        <v>68</v>
      </c>
      <c r="T1300" s="128"/>
      <c r="U1300" s="128"/>
      <c r="V1300" s="128"/>
      <c r="W1300" s="128"/>
    </row>
    <row r="1301" spans="1:23" ht="15" customHeight="1">
      <c r="A1301" s="102" t="s">
        <v>1</v>
      </c>
      <c r="B1301" s="104" t="s">
        <v>2</v>
      </c>
      <c r="C1301" s="104" t="s">
        <v>3</v>
      </c>
      <c r="D1301" s="107" t="s">
        <v>4</v>
      </c>
      <c r="E1301" s="86" t="s">
        <v>6</v>
      </c>
      <c r="F1301" s="87"/>
      <c r="G1301" s="87"/>
      <c r="H1301" s="87"/>
      <c r="I1301" s="87"/>
      <c r="J1301" s="87"/>
      <c r="K1301" s="87"/>
      <c r="L1301" s="87"/>
      <c r="M1301" s="88"/>
      <c r="N1301" s="89" t="s">
        <v>7</v>
      </c>
      <c r="O1301" s="90"/>
      <c r="P1301" s="90"/>
      <c r="Q1301" s="90"/>
      <c r="R1301" s="90"/>
      <c r="S1301" s="90"/>
      <c r="T1301" s="90"/>
      <c r="U1301" s="90"/>
      <c r="V1301" s="90"/>
      <c r="W1301" s="91" t="s">
        <v>20</v>
      </c>
    </row>
    <row r="1302" spans="1:23" ht="147">
      <c r="A1302" s="102"/>
      <c r="B1302" s="105"/>
      <c r="C1302" s="105"/>
      <c r="D1302" s="108"/>
      <c r="E1302" s="1" t="s">
        <v>343</v>
      </c>
      <c r="F1302" s="1" t="s">
        <v>344</v>
      </c>
      <c r="G1302" s="1" t="s">
        <v>33</v>
      </c>
      <c r="H1302" s="2" t="s">
        <v>21</v>
      </c>
      <c r="I1302" s="2" t="s">
        <v>22</v>
      </c>
      <c r="J1302" s="2" t="s">
        <v>23</v>
      </c>
      <c r="K1302" s="2" t="s">
        <v>28</v>
      </c>
      <c r="L1302" s="2" t="s">
        <v>29</v>
      </c>
      <c r="M1302" s="31" t="s">
        <v>30</v>
      </c>
      <c r="N1302" s="94" t="s">
        <v>39</v>
      </c>
      <c r="O1302" s="96" t="s">
        <v>45</v>
      </c>
      <c r="P1302" s="96" t="s">
        <v>40</v>
      </c>
      <c r="Q1302" s="96" t="s">
        <v>8</v>
      </c>
      <c r="R1302" s="96" t="s">
        <v>9</v>
      </c>
      <c r="S1302" s="96" t="s">
        <v>10</v>
      </c>
      <c r="T1302" s="98" t="s">
        <v>11</v>
      </c>
      <c r="U1302" s="98" t="s">
        <v>25</v>
      </c>
      <c r="V1302" s="100" t="s">
        <v>26</v>
      </c>
      <c r="W1302" s="92"/>
    </row>
    <row r="1303" spans="1:23" ht="15.75" thickBot="1">
      <c r="A1303" s="103"/>
      <c r="B1303" s="106"/>
      <c r="C1303" s="106"/>
      <c r="D1303" s="109"/>
      <c r="E1303" s="21" t="s">
        <v>37</v>
      </c>
      <c r="F1303" s="21" t="s">
        <v>38</v>
      </c>
      <c r="G1303" s="21" t="s">
        <v>36</v>
      </c>
      <c r="H1303" s="22" t="s">
        <v>12</v>
      </c>
      <c r="I1303" s="22" t="s">
        <v>13</v>
      </c>
      <c r="J1303" s="22" t="s">
        <v>14</v>
      </c>
      <c r="K1303" s="22" t="s">
        <v>15</v>
      </c>
      <c r="L1303" s="22" t="s">
        <v>24</v>
      </c>
      <c r="M1303" s="32" t="s">
        <v>27</v>
      </c>
      <c r="N1303" s="95"/>
      <c r="O1303" s="97"/>
      <c r="P1303" s="97"/>
      <c r="Q1303" s="97"/>
      <c r="R1303" s="97"/>
      <c r="S1303" s="97"/>
      <c r="T1303" s="99"/>
      <c r="U1303" s="99"/>
      <c r="V1303" s="101"/>
      <c r="W1303" s="93"/>
    </row>
    <row r="1304" spans="1:23">
      <c r="A1304" s="23">
        <v>1</v>
      </c>
      <c r="B1304" s="4" t="s">
        <v>494</v>
      </c>
      <c r="C1304" s="4" t="s">
        <v>458</v>
      </c>
      <c r="D1304" s="26" t="s">
        <v>358</v>
      </c>
      <c r="E1304" s="14">
        <v>20</v>
      </c>
      <c r="F1304" s="14">
        <v>8</v>
      </c>
      <c r="G1304" s="14">
        <v>18</v>
      </c>
      <c r="H1304" s="14">
        <v>4</v>
      </c>
      <c r="I1304" s="14"/>
      <c r="J1304" s="14">
        <v>1</v>
      </c>
      <c r="K1304" s="14"/>
      <c r="L1304" s="14"/>
      <c r="M1304" s="30">
        <v>40</v>
      </c>
      <c r="N1304" s="27">
        <f t="shared" ref="N1304:O1310" si="542">E1304*17</f>
        <v>340</v>
      </c>
      <c r="O1304" s="19">
        <f t="shared" si="542"/>
        <v>136</v>
      </c>
      <c r="P1304" s="19">
        <f t="shared" ref="P1304:P1310" si="543">IF(G1304&gt;17,F1304*17,F1304*G1304)</f>
        <v>136</v>
      </c>
      <c r="Q1304" s="19">
        <f t="shared" ref="Q1304:Q1310" si="544">IF(H1304="",0,IF(H1304&gt;3,20+((H1304-3)*10),0))</f>
        <v>30</v>
      </c>
      <c r="R1304" s="19">
        <f t="shared" ref="R1304:R1310" si="545">IF(I1304="",0,15)</f>
        <v>0</v>
      </c>
      <c r="S1304" s="19">
        <f t="shared" ref="S1304:S1310" si="546">IF(J1304&lt;3,J1304*5,10+(J1304-2)*10)</f>
        <v>5</v>
      </c>
      <c r="T1304" s="19">
        <f t="shared" ref="T1304:T1310" si="547">K1304*10</f>
        <v>0</v>
      </c>
      <c r="U1304" s="19">
        <f t="shared" ref="U1304:U1310" si="548">IF(L1304&gt;69,17,IF(L1304&gt;66,15,IF(L1304&gt;59,12,IF(L1304&gt;49,10,0))))</f>
        <v>0</v>
      </c>
      <c r="V1304" s="20">
        <f t="shared" ref="V1304:V1310" si="549">IF(M1304="",0,IF(M1304&gt;50,20,10))</f>
        <v>10</v>
      </c>
      <c r="W1304" s="34">
        <f t="shared" ref="W1304:W1310" si="550">SUM(N1304:V1304)</f>
        <v>657</v>
      </c>
    </row>
    <row r="1305" spans="1:23">
      <c r="A1305" s="25">
        <v>2</v>
      </c>
      <c r="B1305" s="4" t="s">
        <v>688</v>
      </c>
      <c r="C1305" s="4" t="s">
        <v>592</v>
      </c>
      <c r="D1305" s="26" t="s">
        <v>87</v>
      </c>
      <c r="E1305" s="14">
        <v>19</v>
      </c>
      <c r="F1305" s="14"/>
      <c r="G1305" s="14"/>
      <c r="H1305" s="14">
        <v>4</v>
      </c>
      <c r="I1305" s="14"/>
      <c r="J1305" s="14">
        <v>4</v>
      </c>
      <c r="K1305" s="14"/>
      <c r="L1305" s="14">
        <v>67</v>
      </c>
      <c r="M1305" s="30">
        <v>35</v>
      </c>
      <c r="N1305" s="29">
        <f t="shared" si="542"/>
        <v>323</v>
      </c>
      <c r="O1305" s="14">
        <f t="shared" si="542"/>
        <v>0</v>
      </c>
      <c r="P1305" s="14">
        <f t="shared" si="543"/>
        <v>0</v>
      </c>
      <c r="Q1305" s="14">
        <f t="shared" si="544"/>
        <v>30</v>
      </c>
      <c r="R1305" s="14">
        <f t="shared" si="545"/>
        <v>0</v>
      </c>
      <c r="S1305" s="14">
        <f t="shared" si="546"/>
        <v>30</v>
      </c>
      <c r="T1305" s="14">
        <f t="shared" si="547"/>
        <v>0</v>
      </c>
      <c r="U1305" s="14">
        <f t="shared" si="548"/>
        <v>15</v>
      </c>
      <c r="V1305" s="15">
        <f t="shared" si="549"/>
        <v>10</v>
      </c>
      <c r="W1305" s="35">
        <f t="shared" si="550"/>
        <v>408</v>
      </c>
    </row>
    <row r="1306" spans="1:23">
      <c r="A1306" s="23">
        <v>3</v>
      </c>
      <c r="B1306" s="4" t="s">
        <v>690</v>
      </c>
      <c r="C1306" s="4" t="s">
        <v>513</v>
      </c>
      <c r="D1306" s="26" t="s">
        <v>137</v>
      </c>
      <c r="E1306" s="14">
        <v>19</v>
      </c>
      <c r="F1306" s="14"/>
      <c r="G1306" s="14"/>
      <c r="H1306" s="14"/>
      <c r="I1306" s="36"/>
      <c r="J1306" s="14"/>
      <c r="K1306" s="14"/>
      <c r="L1306" s="14"/>
      <c r="M1306" s="30">
        <v>36</v>
      </c>
      <c r="N1306" s="29">
        <f t="shared" si="542"/>
        <v>323</v>
      </c>
      <c r="O1306" s="14">
        <f t="shared" si="542"/>
        <v>0</v>
      </c>
      <c r="P1306" s="14">
        <f t="shared" si="543"/>
        <v>0</v>
      </c>
      <c r="Q1306" s="14">
        <f t="shared" si="544"/>
        <v>0</v>
      </c>
      <c r="R1306" s="14">
        <f t="shared" si="545"/>
        <v>0</v>
      </c>
      <c r="S1306" s="14">
        <f t="shared" si="546"/>
        <v>0</v>
      </c>
      <c r="T1306" s="14">
        <f t="shared" si="547"/>
        <v>0</v>
      </c>
      <c r="U1306" s="14">
        <f t="shared" si="548"/>
        <v>0</v>
      </c>
      <c r="V1306" s="15">
        <f t="shared" si="549"/>
        <v>10</v>
      </c>
      <c r="W1306" s="35">
        <f t="shared" si="550"/>
        <v>333</v>
      </c>
    </row>
    <row r="1307" spans="1:23">
      <c r="A1307" s="23">
        <v>4</v>
      </c>
      <c r="B1307" s="4" t="s">
        <v>479</v>
      </c>
      <c r="C1307" s="4" t="s">
        <v>595</v>
      </c>
      <c r="D1307" s="26" t="s">
        <v>355</v>
      </c>
      <c r="E1307" s="14">
        <v>9</v>
      </c>
      <c r="F1307" s="14"/>
      <c r="G1307" s="14"/>
      <c r="H1307" s="14"/>
      <c r="I1307" s="14"/>
      <c r="J1307" s="14">
        <v>1</v>
      </c>
      <c r="K1307" s="14"/>
      <c r="L1307" s="14"/>
      <c r="M1307" s="30">
        <v>53</v>
      </c>
      <c r="N1307" s="29">
        <f t="shared" si="542"/>
        <v>153</v>
      </c>
      <c r="O1307" s="14">
        <f t="shared" si="542"/>
        <v>0</v>
      </c>
      <c r="P1307" s="14">
        <f t="shared" si="543"/>
        <v>0</v>
      </c>
      <c r="Q1307" s="14">
        <f t="shared" si="544"/>
        <v>0</v>
      </c>
      <c r="R1307" s="14">
        <f t="shared" si="545"/>
        <v>0</v>
      </c>
      <c r="S1307" s="14">
        <f t="shared" si="546"/>
        <v>5</v>
      </c>
      <c r="T1307" s="14">
        <f t="shared" si="547"/>
        <v>0</v>
      </c>
      <c r="U1307" s="14">
        <f t="shared" si="548"/>
        <v>0</v>
      </c>
      <c r="V1307" s="15">
        <f t="shared" si="549"/>
        <v>20</v>
      </c>
      <c r="W1307" s="35">
        <f t="shared" si="550"/>
        <v>178</v>
      </c>
    </row>
    <row r="1308" spans="1:23">
      <c r="A1308" s="25">
        <v>5</v>
      </c>
      <c r="B1308" s="4" t="s">
        <v>585</v>
      </c>
      <c r="C1308" s="4" t="s">
        <v>549</v>
      </c>
      <c r="D1308" s="26" t="s">
        <v>87</v>
      </c>
      <c r="E1308" s="14"/>
      <c r="F1308" s="14"/>
      <c r="G1308" s="14"/>
      <c r="H1308" s="14"/>
      <c r="I1308" s="14"/>
      <c r="J1308" s="14">
        <v>2</v>
      </c>
      <c r="K1308" s="14">
        <v>2</v>
      </c>
      <c r="L1308" s="14"/>
      <c r="M1308" s="30">
        <v>39</v>
      </c>
      <c r="N1308" s="29">
        <f t="shared" si="542"/>
        <v>0</v>
      </c>
      <c r="O1308" s="14">
        <f t="shared" si="542"/>
        <v>0</v>
      </c>
      <c r="P1308" s="14">
        <f t="shared" si="543"/>
        <v>0</v>
      </c>
      <c r="Q1308" s="14">
        <f t="shared" si="544"/>
        <v>0</v>
      </c>
      <c r="R1308" s="14">
        <f t="shared" si="545"/>
        <v>0</v>
      </c>
      <c r="S1308" s="14">
        <f t="shared" si="546"/>
        <v>10</v>
      </c>
      <c r="T1308" s="14">
        <f t="shared" si="547"/>
        <v>20</v>
      </c>
      <c r="U1308" s="14">
        <f t="shared" si="548"/>
        <v>0</v>
      </c>
      <c r="V1308" s="15">
        <f t="shared" si="549"/>
        <v>10</v>
      </c>
      <c r="W1308" s="35">
        <f t="shared" si="550"/>
        <v>40</v>
      </c>
    </row>
    <row r="1309" spans="1:23">
      <c r="A1309" s="23">
        <v>6</v>
      </c>
      <c r="B1309" s="4" t="s">
        <v>482</v>
      </c>
      <c r="C1309" s="4" t="s">
        <v>545</v>
      </c>
      <c r="D1309" s="26" t="s">
        <v>163</v>
      </c>
      <c r="E1309" s="14"/>
      <c r="F1309" s="14"/>
      <c r="G1309" s="14"/>
      <c r="H1309" s="14"/>
      <c r="I1309" s="14"/>
      <c r="J1309" s="14">
        <v>1</v>
      </c>
      <c r="K1309" s="14"/>
      <c r="L1309" s="14"/>
      <c r="M1309" s="30">
        <v>30</v>
      </c>
      <c r="N1309" s="29">
        <f t="shared" si="542"/>
        <v>0</v>
      </c>
      <c r="O1309" s="14">
        <f t="shared" si="542"/>
        <v>0</v>
      </c>
      <c r="P1309" s="14">
        <f t="shared" si="543"/>
        <v>0</v>
      </c>
      <c r="Q1309" s="14">
        <f t="shared" si="544"/>
        <v>0</v>
      </c>
      <c r="R1309" s="14">
        <f t="shared" si="545"/>
        <v>0</v>
      </c>
      <c r="S1309" s="14">
        <f t="shared" si="546"/>
        <v>5</v>
      </c>
      <c r="T1309" s="14">
        <f t="shared" si="547"/>
        <v>0</v>
      </c>
      <c r="U1309" s="14">
        <f t="shared" si="548"/>
        <v>0</v>
      </c>
      <c r="V1309" s="15">
        <f t="shared" si="549"/>
        <v>10</v>
      </c>
      <c r="W1309" s="35">
        <f t="shared" si="550"/>
        <v>15</v>
      </c>
    </row>
    <row r="1310" spans="1:23">
      <c r="A1310" s="23">
        <v>7</v>
      </c>
      <c r="B1310" s="4" t="s">
        <v>604</v>
      </c>
      <c r="C1310" s="4" t="s">
        <v>569</v>
      </c>
      <c r="D1310" s="26" t="s">
        <v>76</v>
      </c>
      <c r="E1310" s="14"/>
      <c r="F1310" s="14"/>
      <c r="G1310" s="14"/>
      <c r="H1310" s="14"/>
      <c r="I1310" s="14"/>
      <c r="J1310" s="14"/>
      <c r="K1310" s="14"/>
      <c r="L1310" s="14"/>
      <c r="M1310" s="30">
        <v>35</v>
      </c>
      <c r="N1310" s="29">
        <f t="shared" si="542"/>
        <v>0</v>
      </c>
      <c r="O1310" s="14">
        <f t="shared" si="542"/>
        <v>0</v>
      </c>
      <c r="P1310" s="14">
        <f t="shared" si="543"/>
        <v>0</v>
      </c>
      <c r="Q1310" s="14">
        <f t="shared" si="544"/>
        <v>0</v>
      </c>
      <c r="R1310" s="14">
        <f t="shared" si="545"/>
        <v>0</v>
      </c>
      <c r="S1310" s="14">
        <f t="shared" si="546"/>
        <v>0</v>
      </c>
      <c r="T1310" s="14">
        <f t="shared" si="547"/>
        <v>0</v>
      </c>
      <c r="U1310" s="14">
        <f t="shared" si="548"/>
        <v>0</v>
      </c>
      <c r="V1310" s="15">
        <f t="shared" si="549"/>
        <v>10</v>
      </c>
      <c r="W1310" s="35">
        <f t="shared" si="550"/>
        <v>10</v>
      </c>
    </row>
    <row r="1311" spans="1:23">
      <c r="A1311" s="16"/>
    </row>
    <row r="1312" spans="1:23">
      <c r="A1312" s="16"/>
    </row>
    <row r="1313" spans="1:23">
      <c r="A1313" s="16"/>
    </row>
    <row r="1314" spans="1:23">
      <c r="B1314" s="42"/>
      <c r="C1314" s="42"/>
      <c r="D1314" s="42"/>
    </row>
    <row r="1315" spans="1:23">
      <c r="B1315" s="42"/>
      <c r="C1315" s="42"/>
      <c r="D1315" s="42"/>
    </row>
    <row r="1316" spans="1:23" ht="18.75">
      <c r="B1316" s="129" t="s">
        <v>330</v>
      </c>
      <c r="C1316" s="129"/>
      <c r="D1316" s="129"/>
    </row>
    <row r="1317" spans="1:23" ht="18.75">
      <c r="B1317" s="56"/>
      <c r="C1317" s="56"/>
      <c r="D1317" s="56"/>
    </row>
    <row r="1318" spans="1:23">
      <c r="A1318" s="37">
        <v>1</v>
      </c>
      <c r="B1318" s="4" t="s">
        <v>494</v>
      </c>
      <c r="C1318" s="4" t="s">
        <v>458</v>
      </c>
      <c r="D1318" s="26" t="s">
        <v>358</v>
      </c>
      <c r="E1318" s="14">
        <v>20</v>
      </c>
      <c r="F1318" s="14">
        <v>8</v>
      </c>
      <c r="G1318" s="14">
        <v>18</v>
      </c>
      <c r="H1318" s="14">
        <v>4</v>
      </c>
      <c r="I1318" s="14"/>
      <c r="J1318" s="14">
        <v>1</v>
      </c>
      <c r="K1318" s="14"/>
      <c r="L1318" s="14"/>
      <c r="M1318" s="30">
        <v>40</v>
      </c>
      <c r="N1318" s="27">
        <f t="shared" ref="N1318:N1320" si="551">E1318*17</f>
        <v>340</v>
      </c>
      <c r="O1318" s="19">
        <f t="shared" ref="O1318:O1320" si="552">F1318*17</f>
        <v>136</v>
      </c>
      <c r="P1318" s="19">
        <f t="shared" ref="P1318:P1320" si="553">IF(G1318&gt;17,F1318*17,F1318*G1318)</f>
        <v>136</v>
      </c>
      <c r="Q1318" s="19">
        <f t="shared" ref="Q1318:Q1320" si="554">IF(H1318="",0,IF(H1318&gt;3,20+((H1318-3)*10),0))</f>
        <v>30</v>
      </c>
      <c r="R1318" s="19">
        <f t="shared" ref="R1318:R1320" si="555">IF(I1318="",0,15)</f>
        <v>0</v>
      </c>
      <c r="S1318" s="19">
        <f t="shared" ref="S1318:S1320" si="556">IF(J1318&lt;3,J1318*5,10+(J1318-2)*10)</f>
        <v>5</v>
      </c>
      <c r="T1318" s="19">
        <f t="shared" ref="T1318:T1320" si="557">K1318*10</f>
        <v>0</v>
      </c>
      <c r="U1318" s="19">
        <f t="shared" ref="U1318:U1320" si="558">IF(L1318&gt;69,17,IF(L1318&gt;66,15,IF(L1318&gt;59,12,IF(L1318&gt;49,10,0))))</f>
        <v>0</v>
      </c>
      <c r="V1318" s="20">
        <f t="shared" ref="V1318:V1320" si="559">IF(M1318="",0,IF(M1318&gt;50,20,10))</f>
        <v>10</v>
      </c>
      <c r="W1318" s="34">
        <f t="shared" ref="W1318:W1320" si="560">SUM(N1318:V1318)</f>
        <v>657</v>
      </c>
    </row>
    <row r="1319" spans="1:23">
      <c r="A1319" s="25">
        <v>2</v>
      </c>
      <c r="B1319" s="4" t="s">
        <v>688</v>
      </c>
      <c r="C1319" s="4" t="s">
        <v>592</v>
      </c>
      <c r="D1319" s="26" t="s">
        <v>87</v>
      </c>
      <c r="E1319" s="14">
        <v>19</v>
      </c>
      <c r="F1319" s="14"/>
      <c r="G1319" s="14"/>
      <c r="H1319" s="14">
        <v>4</v>
      </c>
      <c r="I1319" s="14"/>
      <c r="J1319" s="14">
        <v>4</v>
      </c>
      <c r="K1319" s="14"/>
      <c r="L1319" s="14">
        <v>67</v>
      </c>
      <c r="M1319" s="30">
        <v>35</v>
      </c>
      <c r="N1319" s="29">
        <f t="shared" si="551"/>
        <v>323</v>
      </c>
      <c r="O1319" s="14">
        <f t="shared" si="552"/>
        <v>0</v>
      </c>
      <c r="P1319" s="14">
        <f t="shared" si="553"/>
        <v>0</v>
      </c>
      <c r="Q1319" s="14">
        <f t="shared" si="554"/>
        <v>30</v>
      </c>
      <c r="R1319" s="14">
        <f t="shared" si="555"/>
        <v>0</v>
      </c>
      <c r="S1319" s="14">
        <f t="shared" si="556"/>
        <v>30</v>
      </c>
      <c r="T1319" s="14">
        <f t="shared" si="557"/>
        <v>0</v>
      </c>
      <c r="U1319" s="14">
        <f t="shared" si="558"/>
        <v>15</v>
      </c>
      <c r="V1319" s="15">
        <f t="shared" si="559"/>
        <v>10</v>
      </c>
      <c r="W1319" s="35">
        <f t="shared" si="560"/>
        <v>408</v>
      </c>
    </row>
    <row r="1320" spans="1:23">
      <c r="A1320" s="23">
        <v>3</v>
      </c>
      <c r="B1320" s="4" t="s">
        <v>690</v>
      </c>
      <c r="C1320" s="4" t="s">
        <v>513</v>
      </c>
      <c r="D1320" s="26" t="s">
        <v>137</v>
      </c>
      <c r="E1320" s="14">
        <v>19</v>
      </c>
      <c r="F1320" s="14"/>
      <c r="G1320" s="14"/>
      <c r="H1320" s="14"/>
      <c r="I1320" s="36"/>
      <c r="J1320" s="14"/>
      <c r="K1320" s="14"/>
      <c r="L1320" s="14"/>
      <c r="M1320" s="30">
        <v>36</v>
      </c>
      <c r="N1320" s="29">
        <f t="shared" si="551"/>
        <v>323</v>
      </c>
      <c r="O1320" s="14">
        <f t="shared" si="552"/>
        <v>0</v>
      </c>
      <c r="P1320" s="14">
        <f t="shared" si="553"/>
        <v>0</v>
      </c>
      <c r="Q1320" s="14">
        <f t="shared" si="554"/>
        <v>0</v>
      </c>
      <c r="R1320" s="14">
        <f t="shared" si="555"/>
        <v>0</v>
      </c>
      <c r="S1320" s="14">
        <f t="shared" si="556"/>
        <v>0</v>
      </c>
      <c r="T1320" s="14">
        <f t="shared" si="557"/>
        <v>0</v>
      </c>
      <c r="U1320" s="14">
        <f t="shared" si="558"/>
        <v>0</v>
      </c>
      <c r="V1320" s="15">
        <f t="shared" si="559"/>
        <v>10</v>
      </c>
      <c r="W1320" s="35">
        <f t="shared" si="560"/>
        <v>333</v>
      </c>
    </row>
    <row r="1322" spans="1:23" ht="15" customHeight="1"/>
    <row r="1323" spans="1:23">
      <c r="R1323" s="16" t="s">
        <v>335</v>
      </c>
    </row>
    <row r="1325" spans="1:23">
      <c r="R1325" s="16" t="s">
        <v>334</v>
      </c>
    </row>
    <row r="1328" spans="1:23" ht="13.5" customHeight="1"/>
    <row r="1331" spans="1:23" ht="15.75">
      <c r="A1331" s="110"/>
      <c r="B1331" s="13" t="s">
        <v>16</v>
      </c>
      <c r="C1331" s="13"/>
      <c r="D1331" s="113" t="s">
        <v>17</v>
      </c>
      <c r="E1331" s="114"/>
      <c r="F1331" s="114"/>
      <c r="G1331" s="114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  <c r="R1331" s="114"/>
      <c r="S1331" s="115" t="s">
        <v>0</v>
      </c>
      <c r="T1331" s="115"/>
      <c r="U1331" s="115"/>
      <c r="V1331" s="115"/>
      <c r="W1331" s="115"/>
    </row>
    <row r="1332" spans="1:23" ht="33" customHeight="1">
      <c r="A1332" s="111"/>
      <c r="B1332" s="116" t="s">
        <v>18</v>
      </c>
      <c r="C1332" s="117"/>
      <c r="D1332" s="118" t="s">
        <v>329</v>
      </c>
      <c r="E1332" s="119"/>
      <c r="F1332" s="119"/>
      <c r="G1332" s="119"/>
      <c r="H1332" s="119"/>
      <c r="I1332" s="119"/>
      <c r="J1332" s="119"/>
      <c r="K1332" s="119"/>
      <c r="L1332" s="119"/>
      <c r="M1332" s="119"/>
      <c r="N1332" s="119"/>
      <c r="O1332" s="119"/>
      <c r="P1332" s="119"/>
      <c r="Q1332" s="119"/>
      <c r="R1332" s="119"/>
      <c r="S1332" s="120" t="s">
        <v>341</v>
      </c>
      <c r="T1332" s="120"/>
      <c r="U1332" s="120"/>
      <c r="V1332" s="120"/>
      <c r="W1332" s="120"/>
    </row>
    <row r="1333" spans="1:23" ht="21" customHeight="1">
      <c r="A1333" s="111"/>
      <c r="B1333" s="116" t="s">
        <v>67</v>
      </c>
      <c r="C1333" s="117"/>
      <c r="D1333" s="121" t="s">
        <v>31</v>
      </c>
      <c r="E1333" s="122"/>
      <c r="F1333" s="122"/>
      <c r="G1333" s="122"/>
      <c r="H1333" s="122"/>
      <c r="I1333" s="122"/>
      <c r="J1333" s="122"/>
      <c r="K1333" s="122"/>
      <c r="L1333" s="122"/>
      <c r="M1333" s="122"/>
      <c r="N1333" s="122"/>
      <c r="O1333" s="122"/>
      <c r="P1333" s="122"/>
      <c r="Q1333" s="122"/>
      <c r="R1333" s="122"/>
      <c r="S1333" s="125" t="s">
        <v>46</v>
      </c>
      <c r="T1333" s="125"/>
      <c r="U1333" s="125"/>
      <c r="V1333" s="125"/>
      <c r="W1333" s="125"/>
    </row>
    <row r="1334" spans="1:23" ht="30.75" customHeight="1" thickBot="1">
      <c r="A1334" s="112"/>
      <c r="B1334" s="126" t="s">
        <v>340</v>
      </c>
      <c r="C1334" s="127"/>
      <c r="D1334" s="123"/>
      <c r="E1334" s="124"/>
      <c r="F1334" s="124"/>
      <c r="G1334" s="124"/>
      <c r="H1334" s="124"/>
      <c r="I1334" s="124"/>
      <c r="J1334" s="124"/>
      <c r="K1334" s="124"/>
      <c r="L1334" s="124"/>
      <c r="M1334" s="124"/>
      <c r="N1334" s="124"/>
      <c r="O1334" s="124"/>
      <c r="P1334" s="124"/>
      <c r="Q1334" s="124"/>
      <c r="R1334" s="124"/>
      <c r="S1334" s="128" t="s">
        <v>66</v>
      </c>
      <c r="T1334" s="128"/>
      <c r="U1334" s="128"/>
      <c r="V1334" s="128"/>
      <c r="W1334" s="128"/>
    </row>
    <row r="1335" spans="1:23">
      <c r="A1335" s="102" t="s">
        <v>1</v>
      </c>
      <c r="B1335" s="104" t="s">
        <v>2</v>
      </c>
      <c r="C1335" s="104" t="s">
        <v>3</v>
      </c>
      <c r="D1335" s="107" t="s">
        <v>4</v>
      </c>
      <c r="E1335" s="86" t="s">
        <v>6</v>
      </c>
      <c r="F1335" s="87"/>
      <c r="G1335" s="87"/>
      <c r="H1335" s="87"/>
      <c r="I1335" s="87"/>
      <c r="J1335" s="87"/>
      <c r="K1335" s="87"/>
      <c r="L1335" s="87"/>
      <c r="M1335" s="88"/>
      <c r="N1335" s="89" t="s">
        <v>7</v>
      </c>
      <c r="O1335" s="90"/>
      <c r="P1335" s="90"/>
      <c r="Q1335" s="90"/>
      <c r="R1335" s="90"/>
      <c r="S1335" s="90"/>
      <c r="T1335" s="90"/>
      <c r="U1335" s="90"/>
      <c r="V1335" s="90"/>
      <c r="W1335" s="91" t="s">
        <v>20</v>
      </c>
    </row>
    <row r="1336" spans="1:23" ht="147">
      <c r="A1336" s="102"/>
      <c r="B1336" s="105"/>
      <c r="C1336" s="105"/>
      <c r="D1336" s="108"/>
      <c r="E1336" s="1" t="s">
        <v>343</v>
      </c>
      <c r="F1336" s="1" t="s">
        <v>344</v>
      </c>
      <c r="G1336" s="1" t="s">
        <v>33</v>
      </c>
      <c r="H1336" s="2" t="s">
        <v>21</v>
      </c>
      <c r="I1336" s="2" t="s">
        <v>22</v>
      </c>
      <c r="J1336" s="2" t="s">
        <v>23</v>
      </c>
      <c r="K1336" s="2" t="s">
        <v>28</v>
      </c>
      <c r="L1336" s="2" t="s">
        <v>29</v>
      </c>
      <c r="M1336" s="31" t="s">
        <v>30</v>
      </c>
      <c r="N1336" s="94" t="s">
        <v>39</v>
      </c>
      <c r="O1336" s="96" t="s">
        <v>45</v>
      </c>
      <c r="P1336" s="96" t="s">
        <v>40</v>
      </c>
      <c r="Q1336" s="96" t="s">
        <v>8</v>
      </c>
      <c r="R1336" s="96" t="s">
        <v>9</v>
      </c>
      <c r="S1336" s="96" t="s">
        <v>10</v>
      </c>
      <c r="T1336" s="98" t="s">
        <v>11</v>
      </c>
      <c r="U1336" s="98" t="s">
        <v>25</v>
      </c>
      <c r="V1336" s="100" t="s">
        <v>26</v>
      </c>
      <c r="W1336" s="92"/>
    </row>
    <row r="1337" spans="1:23" ht="15.75" thickBot="1">
      <c r="A1337" s="103"/>
      <c r="B1337" s="106"/>
      <c r="C1337" s="106"/>
      <c r="D1337" s="109"/>
      <c r="E1337" s="21" t="s">
        <v>37</v>
      </c>
      <c r="F1337" s="21" t="s">
        <v>38</v>
      </c>
      <c r="G1337" s="21" t="s">
        <v>36</v>
      </c>
      <c r="H1337" s="22" t="s">
        <v>12</v>
      </c>
      <c r="I1337" s="22" t="s">
        <v>13</v>
      </c>
      <c r="J1337" s="22" t="s">
        <v>14</v>
      </c>
      <c r="K1337" s="22" t="s">
        <v>15</v>
      </c>
      <c r="L1337" s="22" t="s">
        <v>24</v>
      </c>
      <c r="M1337" s="32" t="s">
        <v>27</v>
      </c>
      <c r="N1337" s="95"/>
      <c r="O1337" s="97"/>
      <c r="P1337" s="97"/>
      <c r="Q1337" s="97"/>
      <c r="R1337" s="97"/>
      <c r="S1337" s="97"/>
      <c r="T1337" s="99"/>
      <c r="U1337" s="99"/>
      <c r="V1337" s="101"/>
      <c r="W1337" s="93"/>
    </row>
    <row r="1338" spans="1:23">
      <c r="A1338" s="23">
        <v>1</v>
      </c>
      <c r="B1338" s="18" t="s">
        <v>691</v>
      </c>
      <c r="C1338" s="18" t="s">
        <v>592</v>
      </c>
      <c r="D1338" s="24" t="s">
        <v>425</v>
      </c>
      <c r="E1338" s="14">
        <v>29</v>
      </c>
      <c r="F1338" s="14">
        <v>88</v>
      </c>
      <c r="G1338" s="14">
        <v>15</v>
      </c>
      <c r="H1338" s="14"/>
      <c r="I1338" s="14"/>
      <c r="J1338" s="14"/>
      <c r="K1338" s="14"/>
      <c r="L1338" s="14"/>
      <c r="M1338" s="30">
        <v>58</v>
      </c>
      <c r="N1338" s="27">
        <f t="shared" ref="N1338:O1341" si="561">E1338*17</f>
        <v>493</v>
      </c>
      <c r="O1338" s="19">
        <f t="shared" si="561"/>
        <v>1496</v>
      </c>
      <c r="P1338" s="19">
        <f>IF(G1338&gt;17,F1338*17,F1338*G1338)</f>
        <v>1320</v>
      </c>
      <c r="Q1338" s="19">
        <f>IF(H1338="",0,IF(H1338&gt;3,20+((H1338-3)*10),0))</f>
        <v>0</v>
      </c>
      <c r="R1338" s="19">
        <f>IF(I1338="",0,15)</f>
        <v>0</v>
      </c>
      <c r="S1338" s="19">
        <f>IF(J1338&lt;3,J1338*5,10+(J1338-2)*10)</f>
        <v>0</v>
      </c>
      <c r="T1338" s="19">
        <f>K1338*10</f>
        <v>0</v>
      </c>
      <c r="U1338" s="19">
        <f>IF(L1338&gt;69,17,IF(L1338&gt;66,15,IF(L1338&gt;59,12,IF(L1338&gt;49,10,0))))</f>
        <v>0</v>
      </c>
      <c r="V1338" s="20">
        <f>IF(M1338="",0,IF(M1338&gt;50,20,10))</f>
        <v>20</v>
      </c>
      <c r="W1338" s="34">
        <f>SUM(N1338:V1338)</f>
        <v>3329</v>
      </c>
    </row>
    <row r="1339" spans="1:23">
      <c r="A1339" s="25">
        <v>2</v>
      </c>
      <c r="B1339" s="4" t="s">
        <v>692</v>
      </c>
      <c r="C1339" s="4" t="s">
        <v>576</v>
      </c>
      <c r="D1339" s="26" t="s">
        <v>399</v>
      </c>
      <c r="E1339" s="14">
        <v>29</v>
      </c>
      <c r="F1339" s="14">
        <v>88</v>
      </c>
      <c r="G1339" s="14">
        <v>5</v>
      </c>
      <c r="H1339" s="14"/>
      <c r="I1339" s="14"/>
      <c r="J1339" s="14"/>
      <c r="K1339" s="14"/>
      <c r="L1339" s="14"/>
      <c r="M1339" s="30">
        <v>48</v>
      </c>
      <c r="N1339" s="29">
        <f t="shared" si="561"/>
        <v>493</v>
      </c>
      <c r="O1339" s="14">
        <f t="shared" si="561"/>
        <v>1496</v>
      </c>
      <c r="P1339" s="14">
        <f>IF(G1339&gt;17,F1339*17,F1339*G1339)</f>
        <v>440</v>
      </c>
      <c r="Q1339" s="14">
        <f>IF(H1339="",0,IF(H1339&gt;3,20+((H1339-3)*10),0))</f>
        <v>0</v>
      </c>
      <c r="R1339" s="14">
        <f>IF(I1339="",0,15)</f>
        <v>0</v>
      </c>
      <c r="S1339" s="14">
        <f>IF(J1339&lt;3,J1339*5,10+(J1339-2)*10)</f>
        <v>0</v>
      </c>
      <c r="T1339" s="14">
        <f>K1339*10</f>
        <v>0</v>
      </c>
      <c r="U1339" s="14">
        <f>IF(L1339&gt;69,17,IF(L1339&gt;66,15,IF(L1339&gt;59,12,IF(L1339&gt;49,10,0))))</f>
        <v>0</v>
      </c>
      <c r="V1339" s="15">
        <f>IF(M1339="",0,IF(M1339&gt;50,20,10))</f>
        <v>10</v>
      </c>
      <c r="W1339" s="35">
        <f>SUM(N1339:V1339)</f>
        <v>2439</v>
      </c>
    </row>
    <row r="1340" spans="1:23">
      <c r="A1340" s="23">
        <v>3</v>
      </c>
      <c r="B1340" s="4" t="s">
        <v>444</v>
      </c>
      <c r="C1340" s="4" t="s">
        <v>513</v>
      </c>
      <c r="D1340" s="26" t="s">
        <v>399</v>
      </c>
      <c r="E1340" s="14">
        <v>29</v>
      </c>
      <c r="F1340" s="14"/>
      <c r="G1340" s="14"/>
      <c r="H1340" s="14"/>
      <c r="I1340" s="14" t="s">
        <v>73</v>
      </c>
      <c r="J1340" s="14">
        <v>3</v>
      </c>
      <c r="K1340" s="14"/>
      <c r="L1340" s="14"/>
      <c r="M1340" s="30">
        <v>37</v>
      </c>
      <c r="N1340" s="29">
        <f t="shared" si="561"/>
        <v>493</v>
      </c>
      <c r="O1340" s="14">
        <f t="shared" si="561"/>
        <v>0</v>
      </c>
      <c r="P1340" s="14">
        <f>IF(G1340&gt;17,F1340*17,F1340*G1340)</f>
        <v>0</v>
      </c>
      <c r="Q1340" s="14">
        <f>IF(H1340="",0,IF(H1340&gt;3,20+((H1340-3)*10),0))</f>
        <v>0</v>
      </c>
      <c r="R1340" s="14">
        <f>IF(I1340="",0,15)</f>
        <v>15</v>
      </c>
      <c r="S1340" s="14">
        <f>IF(J1340&lt;3,J1340*5,10+(J1340-2)*10)</f>
        <v>20</v>
      </c>
      <c r="T1340" s="14">
        <f>K1340*10</f>
        <v>0</v>
      </c>
      <c r="U1340" s="14">
        <f>IF(L1340&gt;69,17,IF(L1340&gt;66,15,IF(L1340&gt;59,12,IF(L1340&gt;49,10,0))))</f>
        <v>0</v>
      </c>
      <c r="V1340" s="15">
        <f>IF(M1340="",0,IF(M1340&gt;50,20,10))</f>
        <v>10</v>
      </c>
      <c r="W1340" s="35">
        <f>SUM(N1340:V1340)</f>
        <v>538</v>
      </c>
    </row>
    <row r="1341" spans="1:23" ht="15.75" customHeight="1">
      <c r="A1341" s="25">
        <v>4</v>
      </c>
      <c r="B1341" s="4" t="s">
        <v>443</v>
      </c>
      <c r="C1341" s="4" t="s">
        <v>459</v>
      </c>
      <c r="D1341" s="26" t="s">
        <v>425</v>
      </c>
      <c r="E1341" s="14"/>
      <c r="F1341" s="14"/>
      <c r="G1341" s="14"/>
      <c r="H1341" s="14"/>
      <c r="I1341" s="36"/>
      <c r="J1341" s="14"/>
      <c r="K1341" s="14"/>
      <c r="L1341" s="14"/>
      <c r="M1341" s="30">
        <v>29</v>
      </c>
      <c r="N1341" s="29">
        <f t="shared" si="561"/>
        <v>0</v>
      </c>
      <c r="O1341" s="14">
        <f t="shared" si="561"/>
        <v>0</v>
      </c>
      <c r="P1341" s="14">
        <f>IF(G1341&gt;17,F1341*17,F1341*G1341)</f>
        <v>0</v>
      </c>
      <c r="Q1341" s="14">
        <f>IF(H1341="",0,IF(H1341&gt;3,20+((H1341-3)*10),0))</f>
        <v>0</v>
      </c>
      <c r="R1341" s="14">
        <f>IF(I1341="",0,15)</f>
        <v>0</v>
      </c>
      <c r="S1341" s="14">
        <f>IF(J1341&lt;3,J1341*5,10+(J1341-2)*10)</f>
        <v>0</v>
      </c>
      <c r="T1341" s="14">
        <f>K1341*10</f>
        <v>0</v>
      </c>
      <c r="U1341" s="14">
        <f>IF(L1341&gt;69,17,IF(L1341&gt;66,15,IF(L1341&gt;59,12,IF(L1341&gt;49,10,0))))</f>
        <v>0</v>
      </c>
      <c r="V1341" s="15">
        <f>IF(M1341="",0,IF(M1341&gt;50,20,10))</f>
        <v>10</v>
      </c>
      <c r="W1341" s="35">
        <f>SUM(N1341:V1341)</f>
        <v>10</v>
      </c>
    </row>
    <row r="1342" spans="1:23">
      <c r="A1342" s="16"/>
    </row>
    <row r="1343" spans="1:23">
      <c r="A1343" s="16"/>
    </row>
    <row r="1344" spans="1:23">
      <c r="A1344" s="16"/>
    </row>
    <row r="1345" spans="1:23">
      <c r="A1345" s="39"/>
      <c r="B1345" s="40"/>
      <c r="C1345" s="40"/>
      <c r="D1345" s="40"/>
      <c r="W1345" s="42"/>
    </row>
    <row r="1346" spans="1:23">
      <c r="A1346" s="39"/>
      <c r="B1346" s="40"/>
      <c r="C1346" s="40"/>
      <c r="D1346" s="40"/>
      <c r="W1346" s="42"/>
    </row>
    <row r="1347" spans="1:23" ht="18.75">
      <c r="A1347" s="39"/>
      <c r="B1347" s="85" t="s">
        <v>330</v>
      </c>
      <c r="C1347" s="85"/>
      <c r="D1347" s="85"/>
      <c r="W1347" s="42"/>
    </row>
    <row r="1349" spans="1:23" ht="15" customHeight="1">
      <c r="A1349" s="37">
        <v>1</v>
      </c>
      <c r="B1349" s="18" t="s">
        <v>517</v>
      </c>
      <c r="C1349" s="18" t="s">
        <v>592</v>
      </c>
      <c r="D1349" s="24" t="s">
        <v>425</v>
      </c>
      <c r="E1349" s="14">
        <v>29</v>
      </c>
      <c r="F1349" s="14">
        <v>88</v>
      </c>
      <c r="G1349" s="14">
        <v>15</v>
      </c>
      <c r="H1349" s="14"/>
      <c r="I1349" s="14"/>
      <c r="J1349" s="14"/>
      <c r="K1349" s="14"/>
      <c r="L1349" s="14"/>
      <c r="M1349" s="30">
        <v>58</v>
      </c>
      <c r="N1349" s="27">
        <f t="shared" ref="N1349:N1350" si="562">E1349*17</f>
        <v>493</v>
      </c>
      <c r="O1349" s="19">
        <f t="shared" ref="O1349:O1350" si="563">F1349*17</f>
        <v>1496</v>
      </c>
      <c r="P1349" s="19">
        <f>IF(G1349&gt;17,F1349*17,F1349*G1349)</f>
        <v>1320</v>
      </c>
      <c r="Q1349" s="19">
        <f>IF(H1349="",0,IF(H1349&gt;3,20+((H1349-3)*10),0))</f>
        <v>0</v>
      </c>
      <c r="R1349" s="19">
        <f>IF(I1349="",0,15)</f>
        <v>0</v>
      </c>
      <c r="S1349" s="19">
        <f>IF(J1349&lt;3,J1349*5,10+(J1349-2)*10)</f>
        <v>0</v>
      </c>
      <c r="T1349" s="19">
        <f>K1349*10</f>
        <v>0</v>
      </c>
      <c r="U1349" s="19">
        <f>IF(L1349&gt;69,17,IF(L1349&gt;66,15,IF(L1349&gt;59,12,IF(L1349&gt;49,10,0))))</f>
        <v>0</v>
      </c>
      <c r="V1349" s="20">
        <f>IF(M1349="",0,IF(M1349&gt;50,20,10))</f>
        <v>20</v>
      </c>
      <c r="W1349" s="34">
        <f>SUM(N1349:V1349)</f>
        <v>3329</v>
      </c>
    </row>
    <row r="1350" spans="1:23">
      <c r="A1350" s="25">
        <v>2</v>
      </c>
      <c r="B1350" s="4" t="s">
        <v>692</v>
      </c>
      <c r="C1350" s="4" t="s">
        <v>576</v>
      </c>
      <c r="D1350" s="26" t="s">
        <v>399</v>
      </c>
      <c r="E1350" s="14">
        <v>29</v>
      </c>
      <c r="F1350" s="14">
        <v>88</v>
      </c>
      <c r="G1350" s="14">
        <v>5</v>
      </c>
      <c r="H1350" s="14"/>
      <c r="I1350" s="14"/>
      <c r="J1350" s="14"/>
      <c r="K1350" s="14"/>
      <c r="L1350" s="14"/>
      <c r="M1350" s="30">
        <v>48</v>
      </c>
      <c r="N1350" s="29">
        <f t="shared" si="562"/>
        <v>493</v>
      </c>
      <c r="O1350" s="14">
        <f t="shared" si="563"/>
        <v>1496</v>
      </c>
      <c r="P1350" s="14">
        <f>IF(G1350&gt;17,F1350*17,F1350*G1350)</f>
        <v>440</v>
      </c>
      <c r="Q1350" s="14">
        <f>IF(H1350="",0,IF(H1350&gt;3,20+((H1350-3)*10),0))</f>
        <v>0</v>
      </c>
      <c r="R1350" s="14">
        <f>IF(I1350="",0,15)</f>
        <v>0</v>
      </c>
      <c r="S1350" s="14">
        <f>IF(J1350&lt;3,J1350*5,10+(J1350-2)*10)</f>
        <v>0</v>
      </c>
      <c r="T1350" s="14">
        <f>K1350*10</f>
        <v>0</v>
      </c>
      <c r="U1350" s="14">
        <f>IF(L1350&gt;69,17,IF(L1350&gt;66,15,IF(L1350&gt;59,12,IF(L1350&gt;49,10,0))))</f>
        <v>0</v>
      </c>
      <c r="V1350" s="15">
        <f>IF(M1350="",0,IF(M1350&gt;50,20,10))</f>
        <v>10</v>
      </c>
      <c r="W1350" s="35">
        <f>SUM(N1350:V1350)</f>
        <v>2439</v>
      </c>
    </row>
    <row r="1353" spans="1:23">
      <c r="R1353" s="16" t="s">
        <v>335</v>
      </c>
    </row>
    <row r="1355" spans="1:23">
      <c r="R1355" s="16" t="s">
        <v>334</v>
      </c>
    </row>
    <row r="1359" spans="1:23" ht="15.75">
      <c r="A1359" s="110"/>
      <c r="B1359" s="13" t="s">
        <v>16</v>
      </c>
      <c r="C1359" s="13"/>
      <c r="D1359" s="113" t="s">
        <v>17</v>
      </c>
      <c r="E1359" s="114"/>
      <c r="F1359" s="114"/>
      <c r="G1359" s="114"/>
      <c r="H1359" s="114"/>
      <c r="I1359" s="114"/>
      <c r="J1359" s="114"/>
      <c r="K1359" s="114"/>
      <c r="L1359" s="114"/>
      <c r="M1359" s="114"/>
      <c r="N1359" s="114"/>
      <c r="O1359" s="114"/>
      <c r="P1359" s="114"/>
      <c r="Q1359" s="114"/>
      <c r="R1359" s="114"/>
      <c r="S1359" s="115" t="s">
        <v>0</v>
      </c>
      <c r="T1359" s="115"/>
      <c r="U1359" s="115"/>
      <c r="V1359" s="115"/>
      <c r="W1359" s="115"/>
    </row>
    <row r="1360" spans="1:23" ht="15" customHeight="1">
      <c r="A1360" s="111"/>
      <c r="B1360" s="116" t="s">
        <v>18</v>
      </c>
      <c r="C1360" s="117"/>
      <c r="D1360" s="118" t="s">
        <v>329</v>
      </c>
      <c r="E1360" s="119"/>
      <c r="F1360" s="119"/>
      <c r="G1360" s="119"/>
      <c r="H1360" s="119"/>
      <c r="I1360" s="119"/>
      <c r="J1360" s="119"/>
      <c r="K1360" s="119"/>
      <c r="L1360" s="119"/>
      <c r="M1360" s="119"/>
      <c r="N1360" s="119"/>
      <c r="O1360" s="119"/>
      <c r="P1360" s="119"/>
      <c r="Q1360" s="119"/>
      <c r="R1360" s="119"/>
      <c r="S1360" s="120" t="s">
        <v>341</v>
      </c>
      <c r="T1360" s="120"/>
      <c r="U1360" s="120"/>
      <c r="V1360" s="120"/>
      <c r="W1360" s="120"/>
    </row>
    <row r="1361" spans="1:23">
      <c r="A1361" s="111"/>
      <c r="B1361" s="116" t="s">
        <v>67</v>
      </c>
      <c r="C1361" s="117"/>
      <c r="D1361" s="121" t="s">
        <v>32</v>
      </c>
      <c r="E1361" s="122"/>
      <c r="F1361" s="122"/>
      <c r="G1361" s="122"/>
      <c r="H1361" s="122"/>
      <c r="I1361" s="122"/>
      <c r="J1361" s="122"/>
      <c r="K1361" s="122"/>
      <c r="L1361" s="122"/>
      <c r="M1361" s="122"/>
      <c r="N1361" s="122"/>
      <c r="O1361" s="122"/>
      <c r="P1361" s="122"/>
      <c r="Q1361" s="122"/>
      <c r="R1361" s="122"/>
      <c r="S1361" s="125" t="s">
        <v>46</v>
      </c>
      <c r="T1361" s="125"/>
      <c r="U1361" s="125"/>
      <c r="V1361" s="125"/>
      <c r="W1361" s="125"/>
    </row>
    <row r="1362" spans="1:23" ht="15" customHeight="1" thickBot="1">
      <c r="A1362" s="112"/>
      <c r="B1362" s="126" t="s">
        <v>340</v>
      </c>
      <c r="C1362" s="127"/>
      <c r="D1362" s="123"/>
      <c r="E1362" s="124"/>
      <c r="F1362" s="124"/>
      <c r="G1362" s="124"/>
      <c r="H1362" s="124"/>
      <c r="I1362" s="124"/>
      <c r="J1362" s="124"/>
      <c r="K1362" s="124"/>
      <c r="L1362" s="124"/>
      <c r="M1362" s="124"/>
      <c r="N1362" s="124"/>
      <c r="O1362" s="124"/>
      <c r="P1362" s="124"/>
      <c r="Q1362" s="124"/>
      <c r="R1362" s="124"/>
      <c r="S1362" s="128" t="s">
        <v>64</v>
      </c>
      <c r="T1362" s="128"/>
      <c r="U1362" s="128"/>
      <c r="V1362" s="128"/>
      <c r="W1362" s="128"/>
    </row>
    <row r="1363" spans="1:23">
      <c r="A1363" s="102" t="s">
        <v>1</v>
      </c>
      <c r="B1363" s="104" t="s">
        <v>2</v>
      </c>
      <c r="C1363" s="104" t="s">
        <v>3</v>
      </c>
      <c r="D1363" s="107" t="s">
        <v>4</v>
      </c>
      <c r="E1363" s="86" t="s">
        <v>6</v>
      </c>
      <c r="F1363" s="87"/>
      <c r="G1363" s="87"/>
      <c r="H1363" s="87"/>
      <c r="I1363" s="87"/>
      <c r="J1363" s="87"/>
      <c r="K1363" s="87"/>
      <c r="L1363" s="87"/>
      <c r="M1363" s="88"/>
      <c r="N1363" s="89" t="s">
        <v>7</v>
      </c>
      <c r="O1363" s="90"/>
      <c r="P1363" s="90"/>
      <c r="Q1363" s="90"/>
      <c r="R1363" s="90"/>
      <c r="S1363" s="90"/>
      <c r="T1363" s="90"/>
      <c r="U1363" s="90"/>
      <c r="V1363" s="90"/>
      <c r="W1363" s="91" t="s">
        <v>20</v>
      </c>
    </row>
    <row r="1364" spans="1:23" ht="147">
      <c r="A1364" s="102"/>
      <c r="B1364" s="105"/>
      <c r="C1364" s="105"/>
      <c r="D1364" s="108"/>
      <c r="E1364" s="1" t="s">
        <v>343</v>
      </c>
      <c r="F1364" s="1" t="s">
        <v>347</v>
      </c>
      <c r="G1364" s="1" t="s">
        <v>33</v>
      </c>
      <c r="H1364" s="2" t="s">
        <v>21</v>
      </c>
      <c r="I1364" s="2" t="s">
        <v>22</v>
      </c>
      <c r="J1364" s="2" t="s">
        <v>23</v>
      </c>
      <c r="K1364" s="2" t="s">
        <v>28</v>
      </c>
      <c r="L1364" s="2" t="s">
        <v>29</v>
      </c>
      <c r="M1364" s="31" t="s">
        <v>30</v>
      </c>
      <c r="N1364" s="94" t="s">
        <v>39</v>
      </c>
      <c r="O1364" s="96" t="s">
        <v>45</v>
      </c>
      <c r="P1364" s="96" t="s">
        <v>40</v>
      </c>
      <c r="Q1364" s="96" t="s">
        <v>8</v>
      </c>
      <c r="R1364" s="96" t="s">
        <v>9</v>
      </c>
      <c r="S1364" s="96" t="s">
        <v>10</v>
      </c>
      <c r="T1364" s="98" t="s">
        <v>11</v>
      </c>
      <c r="U1364" s="98" t="s">
        <v>25</v>
      </c>
      <c r="V1364" s="100" t="s">
        <v>26</v>
      </c>
      <c r="W1364" s="92"/>
    </row>
    <row r="1365" spans="1:23" ht="15.75" thickBot="1">
      <c r="A1365" s="103"/>
      <c r="B1365" s="106"/>
      <c r="C1365" s="106"/>
      <c r="D1365" s="109"/>
      <c r="E1365" s="21" t="s">
        <v>37</v>
      </c>
      <c r="F1365" s="21" t="s">
        <v>38</v>
      </c>
      <c r="G1365" s="21" t="s">
        <v>36</v>
      </c>
      <c r="H1365" s="22" t="s">
        <v>12</v>
      </c>
      <c r="I1365" s="22" t="s">
        <v>13</v>
      </c>
      <c r="J1365" s="22" t="s">
        <v>14</v>
      </c>
      <c r="K1365" s="22" t="s">
        <v>15</v>
      </c>
      <c r="L1365" s="22" t="s">
        <v>24</v>
      </c>
      <c r="M1365" s="32" t="s">
        <v>27</v>
      </c>
      <c r="N1365" s="95"/>
      <c r="O1365" s="97"/>
      <c r="P1365" s="97"/>
      <c r="Q1365" s="97"/>
      <c r="R1365" s="97"/>
      <c r="S1365" s="97"/>
      <c r="T1365" s="99"/>
      <c r="U1365" s="99"/>
      <c r="V1365" s="101"/>
      <c r="W1365" s="93"/>
    </row>
    <row r="1366" spans="1:23">
      <c r="A1366" s="23">
        <v>1</v>
      </c>
      <c r="B1366" s="18" t="s">
        <v>517</v>
      </c>
      <c r="C1366" s="18" t="s">
        <v>592</v>
      </c>
      <c r="D1366" s="24" t="s">
        <v>425</v>
      </c>
      <c r="E1366" s="14">
        <v>29</v>
      </c>
      <c r="F1366" s="14">
        <v>88</v>
      </c>
      <c r="G1366" s="14">
        <v>15</v>
      </c>
      <c r="H1366" s="14"/>
      <c r="I1366" s="14"/>
      <c r="J1366" s="14"/>
      <c r="K1366" s="14"/>
      <c r="L1366" s="14"/>
      <c r="M1366" s="30">
        <v>58</v>
      </c>
      <c r="N1366" s="27">
        <f t="shared" ref="N1366:O1369" si="564">E1366*17</f>
        <v>493</v>
      </c>
      <c r="O1366" s="19">
        <f t="shared" si="564"/>
        <v>1496</v>
      </c>
      <c r="P1366" s="19">
        <f>IF(G1366&gt;17,F1366*17,F1366*G1366)</f>
        <v>1320</v>
      </c>
      <c r="Q1366" s="19">
        <f>IF(H1366="",0,IF(H1366&gt;3,20+((H1366-3)*10),0))</f>
        <v>0</v>
      </c>
      <c r="R1366" s="19">
        <f>IF(I1366="",0,15)</f>
        <v>0</v>
      </c>
      <c r="S1366" s="19">
        <f>IF(J1366&lt;3,J1366*5,10+(J1366-2)*10)</f>
        <v>0</v>
      </c>
      <c r="T1366" s="19">
        <f>K1366*10</f>
        <v>0</v>
      </c>
      <c r="U1366" s="19">
        <f>IF(L1366&gt;69,17,IF(L1366&gt;66,15,IF(L1366&gt;59,12,IF(L1366&gt;49,10,0))))</f>
        <v>0</v>
      </c>
      <c r="V1366" s="20">
        <f>IF(M1366="",0,IF(M1366&gt;50,20,10))</f>
        <v>20</v>
      </c>
      <c r="W1366" s="34">
        <f>SUM(N1366:V1366)</f>
        <v>3329</v>
      </c>
    </row>
    <row r="1367" spans="1:23">
      <c r="A1367" s="25">
        <v>2</v>
      </c>
      <c r="B1367" s="4" t="s">
        <v>692</v>
      </c>
      <c r="C1367" s="4" t="s">
        <v>576</v>
      </c>
      <c r="D1367" s="26" t="s">
        <v>399</v>
      </c>
      <c r="E1367" s="14">
        <v>29</v>
      </c>
      <c r="F1367" s="14">
        <v>88</v>
      </c>
      <c r="G1367" s="14">
        <v>5</v>
      </c>
      <c r="H1367" s="14"/>
      <c r="I1367" s="14"/>
      <c r="J1367" s="14"/>
      <c r="K1367" s="14"/>
      <c r="L1367" s="14"/>
      <c r="M1367" s="30">
        <v>48</v>
      </c>
      <c r="N1367" s="29">
        <f t="shared" si="564"/>
        <v>493</v>
      </c>
      <c r="O1367" s="14">
        <f t="shared" si="564"/>
        <v>1496</v>
      </c>
      <c r="P1367" s="14">
        <f>IF(G1367&gt;17,F1367*17,F1367*G1367)</f>
        <v>440</v>
      </c>
      <c r="Q1367" s="14">
        <f>IF(H1367="",0,IF(H1367&gt;3,20+((H1367-3)*10),0))</f>
        <v>0</v>
      </c>
      <c r="R1367" s="14">
        <f>IF(I1367="",0,15)</f>
        <v>0</v>
      </c>
      <c r="S1367" s="14">
        <f>IF(J1367&lt;3,J1367*5,10+(J1367-2)*10)</f>
        <v>0</v>
      </c>
      <c r="T1367" s="14">
        <f>K1367*10</f>
        <v>0</v>
      </c>
      <c r="U1367" s="14">
        <f>IF(L1367&gt;69,17,IF(L1367&gt;66,15,IF(L1367&gt;59,12,IF(L1367&gt;49,10,0))))</f>
        <v>0</v>
      </c>
      <c r="V1367" s="15">
        <f>IF(M1367="",0,IF(M1367&gt;50,20,10))</f>
        <v>10</v>
      </c>
      <c r="W1367" s="35">
        <f>SUM(N1367:V1367)</f>
        <v>2439</v>
      </c>
    </row>
    <row r="1368" spans="1:23">
      <c r="A1368" s="23">
        <v>3</v>
      </c>
      <c r="B1368" s="4" t="s">
        <v>444</v>
      </c>
      <c r="C1368" s="4" t="s">
        <v>513</v>
      </c>
      <c r="D1368" s="26" t="s">
        <v>399</v>
      </c>
      <c r="E1368" s="14">
        <v>29</v>
      </c>
      <c r="F1368" s="14"/>
      <c r="G1368" s="14"/>
      <c r="H1368" s="14"/>
      <c r="I1368" s="14" t="s">
        <v>73</v>
      </c>
      <c r="J1368" s="14">
        <v>3</v>
      </c>
      <c r="K1368" s="14"/>
      <c r="L1368" s="14"/>
      <c r="M1368" s="30">
        <v>37</v>
      </c>
      <c r="N1368" s="29">
        <f t="shared" si="564"/>
        <v>493</v>
      </c>
      <c r="O1368" s="14">
        <f t="shared" si="564"/>
        <v>0</v>
      </c>
      <c r="P1368" s="14">
        <f>IF(G1368&gt;17,F1368*17,F1368*G1368)</f>
        <v>0</v>
      </c>
      <c r="Q1368" s="14">
        <f>IF(H1368="",0,IF(H1368&gt;3,20+((H1368-3)*10),0))</f>
        <v>0</v>
      </c>
      <c r="R1368" s="14">
        <f>IF(I1368="",0,15)</f>
        <v>15</v>
      </c>
      <c r="S1368" s="14">
        <f>IF(J1368&lt;3,J1368*5,10+(J1368-2)*10)</f>
        <v>20</v>
      </c>
      <c r="T1368" s="14">
        <f>K1368*10</f>
        <v>0</v>
      </c>
      <c r="U1368" s="14">
        <f>IF(L1368&gt;69,17,IF(L1368&gt;66,15,IF(L1368&gt;59,12,IF(L1368&gt;49,10,0))))</f>
        <v>0</v>
      </c>
      <c r="V1368" s="15">
        <f>IF(M1368="",0,IF(M1368&gt;50,20,10))</f>
        <v>10</v>
      </c>
      <c r="W1368" s="35">
        <f>SUM(N1368:V1368)</f>
        <v>538</v>
      </c>
    </row>
    <row r="1369" spans="1:23">
      <c r="A1369" s="25">
        <v>4</v>
      </c>
      <c r="B1369" s="4" t="s">
        <v>443</v>
      </c>
      <c r="C1369" s="4" t="s">
        <v>459</v>
      </c>
      <c r="D1369" s="26" t="s">
        <v>425</v>
      </c>
      <c r="E1369" s="14"/>
      <c r="F1369" s="14"/>
      <c r="G1369" s="14"/>
      <c r="H1369" s="14"/>
      <c r="I1369" s="36"/>
      <c r="J1369" s="14"/>
      <c r="K1369" s="14"/>
      <c r="L1369" s="14"/>
      <c r="M1369" s="30">
        <v>29</v>
      </c>
      <c r="N1369" s="29">
        <f t="shared" si="564"/>
        <v>0</v>
      </c>
      <c r="O1369" s="14">
        <f t="shared" si="564"/>
        <v>0</v>
      </c>
      <c r="P1369" s="14">
        <f>IF(G1369&gt;17,F1369*17,F1369*G1369)</f>
        <v>0</v>
      </c>
      <c r="Q1369" s="14">
        <f>IF(H1369="",0,IF(H1369&gt;3,20+((H1369-3)*10),0))</f>
        <v>0</v>
      </c>
      <c r="R1369" s="14">
        <f>IF(I1369="",0,15)</f>
        <v>0</v>
      </c>
      <c r="S1369" s="14">
        <f>IF(J1369&lt;3,J1369*5,10+(J1369-2)*10)</f>
        <v>0</v>
      </c>
      <c r="T1369" s="14">
        <f>K1369*10</f>
        <v>0</v>
      </c>
      <c r="U1369" s="14">
        <f>IF(L1369&gt;69,17,IF(L1369&gt;66,15,IF(L1369&gt;59,12,IF(L1369&gt;49,10,0))))</f>
        <v>0</v>
      </c>
      <c r="V1369" s="15">
        <f>IF(M1369="",0,IF(M1369&gt;50,20,10))</f>
        <v>10</v>
      </c>
      <c r="W1369" s="35">
        <f>SUM(N1369:V1369)</f>
        <v>10</v>
      </c>
    </row>
    <row r="1370" spans="1:23">
      <c r="A1370" s="16"/>
    </row>
    <row r="1371" spans="1:23" ht="18.75">
      <c r="B1371" s="85" t="s">
        <v>330</v>
      </c>
      <c r="C1371" s="85"/>
      <c r="D1371" s="85"/>
    </row>
    <row r="1372" spans="1:23">
      <c r="A1372" s="23">
        <v>1</v>
      </c>
      <c r="B1372" s="4" t="s">
        <v>444</v>
      </c>
      <c r="C1372" s="4" t="s">
        <v>513</v>
      </c>
      <c r="D1372" s="26" t="s">
        <v>399</v>
      </c>
      <c r="E1372" s="14">
        <v>29</v>
      </c>
      <c r="F1372" s="14"/>
      <c r="G1372" s="14"/>
      <c r="H1372" s="14"/>
      <c r="I1372" s="14" t="s">
        <v>73</v>
      </c>
      <c r="J1372" s="14">
        <v>3</v>
      </c>
      <c r="K1372" s="14"/>
      <c r="L1372" s="14"/>
      <c r="M1372" s="30">
        <v>37</v>
      </c>
      <c r="N1372" s="29">
        <f t="shared" ref="N1372" si="565">E1372*17</f>
        <v>493</v>
      </c>
      <c r="O1372" s="14">
        <f t="shared" ref="O1372" si="566">F1372*17</f>
        <v>0</v>
      </c>
      <c r="P1372" s="14">
        <f>IF(G1372&gt;17,F1372*17,F1372*G1372)</f>
        <v>0</v>
      </c>
      <c r="Q1372" s="14">
        <f>IF(H1372="",0,IF(H1372&gt;3,20+((H1372-3)*10),0))</f>
        <v>0</v>
      </c>
      <c r="R1372" s="14">
        <f>IF(I1372="",0,15)</f>
        <v>15</v>
      </c>
      <c r="S1372" s="14">
        <f>IF(J1372&lt;3,J1372*5,10+(J1372-2)*10)</f>
        <v>20</v>
      </c>
      <c r="T1372" s="14">
        <f>K1372*10</f>
        <v>0</v>
      </c>
      <c r="U1372" s="14">
        <f>IF(L1372&gt;69,17,IF(L1372&gt;66,15,IF(L1372&gt;59,12,IF(L1372&gt;49,10,0))))</f>
        <v>0</v>
      </c>
      <c r="V1372" s="15">
        <f>IF(M1372="",0,IF(M1372&gt;50,20,10))</f>
        <v>10</v>
      </c>
      <c r="W1372" s="35">
        <f>SUM(N1372:V1372)</f>
        <v>538</v>
      </c>
    </row>
    <row r="1375" spans="1:23">
      <c r="R1375" s="16" t="s">
        <v>335</v>
      </c>
    </row>
    <row r="1377" spans="1:23">
      <c r="R1377" s="16" t="s">
        <v>334</v>
      </c>
    </row>
    <row r="1380" spans="1:23">
      <c r="A1380" s="65" t="s">
        <v>333</v>
      </c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  <c r="W1380" s="65"/>
    </row>
    <row r="1381" spans="1:23" ht="15.75" thickBot="1">
      <c r="A1381" s="66"/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</row>
    <row r="1382" spans="1:23">
      <c r="A1382" s="73" t="s">
        <v>1</v>
      </c>
      <c r="B1382" s="76" t="s">
        <v>2</v>
      </c>
      <c r="C1382" s="79" t="s">
        <v>3</v>
      </c>
      <c r="D1382" s="82" t="s">
        <v>4</v>
      </c>
      <c r="E1382" s="67" t="s">
        <v>328</v>
      </c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8"/>
      <c r="S1382" s="68"/>
      <c r="T1382" s="68"/>
      <c r="U1382" s="68"/>
      <c r="V1382" s="68"/>
      <c r="W1382" s="69"/>
    </row>
    <row r="1383" spans="1:23">
      <c r="A1383" s="74"/>
      <c r="B1383" s="77"/>
      <c r="C1383" s="80"/>
      <c r="D1383" s="83"/>
      <c r="E1383" s="70"/>
      <c r="F1383" s="71"/>
      <c r="G1383" s="71"/>
      <c r="H1383" s="71"/>
      <c r="I1383" s="71"/>
      <c r="J1383" s="71"/>
      <c r="K1383" s="71"/>
      <c r="L1383" s="71"/>
      <c r="M1383" s="71"/>
      <c r="N1383" s="71"/>
      <c r="O1383" s="71"/>
      <c r="P1383" s="71"/>
      <c r="Q1383" s="71"/>
      <c r="R1383" s="71"/>
      <c r="S1383" s="71"/>
      <c r="T1383" s="71"/>
      <c r="U1383" s="71"/>
      <c r="V1383" s="71"/>
      <c r="W1383" s="72"/>
    </row>
    <row r="1384" spans="1:23" ht="15.75" thickBot="1">
      <c r="A1384" s="75"/>
      <c r="B1384" s="78"/>
      <c r="C1384" s="81"/>
      <c r="D1384" s="84"/>
      <c r="E1384" s="70"/>
      <c r="F1384" s="71"/>
      <c r="G1384" s="71"/>
      <c r="H1384" s="71"/>
      <c r="I1384" s="71"/>
      <c r="J1384" s="71"/>
      <c r="K1384" s="71"/>
      <c r="L1384" s="71"/>
      <c r="M1384" s="71"/>
      <c r="N1384" s="71"/>
      <c r="O1384" s="71"/>
      <c r="P1384" s="71"/>
      <c r="Q1384" s="71"/>
      <c r="R1384" s="71"/>
      <c r="S1384" s="71"/>
      <c r="T1384" s="71"/>
      <c r="U1384" s="71"/>
      <c r="V1384" s="71"/>
      <c r="W1384" s="72"/>
    </row>
    <row r="1385" spans="1:23">
      <c r="A1385" s="18">
        <v>1</v>
      </c>
      <c r="B1385" s="18" t="s">
        <v>693</v>
      </c>
      <c r="C1385" s="18" t="s">
        <v>694</v>
      </c>
      <c r="D1385" s="18" t="s">
        <v>353</v>
      </c>
      <c r="E1385" s="64" t="s">
        <v>695</v>
      </c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4"/>
      <c r="S1385" s="64"/>
      <c r="T1385" s="64"/>
      <c r="U1385" s="64"/>
      <c r="V1385" s="64"/>
      <c r="W1385" s="64"/>
    </row>
    <row r="1386" spans="1:23">
      <c r="A1386" s="40"/>
      <c r="B1386" s="40"/>
      <c r="C1386" s="40"/>
      <c r="D1386" s="40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</row>
    <row r="1387" spans="1:23">
      <c r="A1387" s="40"/>
      <c r="B1387" s="40"/>
      <c r="C1387" s="40"/>
      <c r="D1387" s="40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</row>
    <row r="1388" spans="1:23">
      <c r="A1388" s="40"/>
      <c r="B1388" s="40"/>
      <c r="C1388" s="40"/>
      <c r="D1388" s="40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</row>
    <row r="1389" spans="1:23">
      <c r="R1389" s="16" t="s">
        <v>335</v>
      </c>
    </row>
    <row r="1391" spans="1:23">
      <c r="R1391" s="16" t="s">
        <v>334</v>
      </c>
    </row>
    <row r="1396" ht="15" customHeight="1"/>
  </sheetData>
  <sortState ref="A912:W919">
    <sortCondition descending="1" ref="W912:W919"/>
  </sortState>
  <mergeCells count="513">
    <mergeCell ref="S291:W291"/>
    <mergeCell ref="S292:W292"/>
    <mergeCell ref="S8:W8"/>
    <mergeCell ref="S7:W7"/>
    <mergeCell ref="S6:W6"/>
    <mergeCell ref="S5:W5"/>
    <mergeCell ref="B186:D186"/>
    <mergeCell ref="B7:C7"/>
    <mergeCell ref="B8:C8"/>
    <mergeCell ref="B6:C6"/>
    <mergeCell ref="B9:B11"/>
    <mergeCell ref="C9:C11"/>
    <mergeCell ref="V10:V11"/>
    <mergeCell ref="U10:U11"/>
    <mergeCell ref="T10:T11"/>
    <mergeCell ref="S10:S11"/>
    <mergeCell ref="O10:O11"/>
    <mergeCell ref="W9:W11"/>
    <mergeCell ref="N9:V9"/>
    <mergeCell ref="E9:M9"/>
    <mergeCell ref="D9:D11"/>
    <mergeCell ref="D5:R5"/>
    <mergeCell ref="N10:N11"/>
    <mergeCell ref="P10:P11"/>
    <mergeCell ref="Q10:Q11"/>
    <mergeCell ref="R10:R11"/>
    <mergeCell ref="D7:R8"/>
    <mergeCell ref="A295:A297"/>
    <mergeCell ref="B295:B297"/>
    <mergeCell ref="C295:C297"/>
    <mergeCell ref="D295:D297"/>
    <mergeCell ref="A291:A294"/>
    <mergeCell ref="D291:R291"/>
    <mergeCell ref="B292:C292"/>
    <mergeCell ref="D292:R292"/>
    <mergeCell ref="B293:C293"/>
    <mergeCell ref="D293:R294"/>
    <mergeCell ref="A5:A8"/>
    <mergeCell ref="A9:A11"/>
    <mergeCell ref="D6:Q6"/>
    <mergeCell ref="S293:W293"/>
    <mergeCell ref="B294:C294"/>
    <mergeCell ref="S294:W294"/>
    <mergeCell ref="B382:D382"/>
    <mergeCell ref="E295:M295"/>
    <mergeCell ref="N295:V295"/>
    <mergeCell ref="W295:W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A412:A414"/>
    <mergeCell ref="B412:B414"/>
    <mergeCell ref="C412:C414"/>
    <mergeCell ref="D412:D414"/>
    <mergeCell ref="A408:A411"/>
    <mergeCell ref="D408:R408"/>
    <mergeCell ref="S408:W408"/>
    <mergeCell ref="B409:C409"/>
    <mergeCell ref="D409:R409"/>
    <mergeCell ref="S409:W409"/>
    <mergeCell ref="B410:C410"/>
    <mergeCell ref="D410:R411"/>
    <mergeCell ref="S410:W410"/>
    <mergeCell ref="B411:C411"/>
    <mergeCell ref="S411:W411"/>
    <mergeCell ref="B473:D473"/>
    <mergeCell ref="E412:M412"/>
    <mergeCell ref="N412:V412"/>
    <mergeCell ref="W412:W414"/>
    <mergeCell ref="N413:N414"/>
    <mergeCell ref="O413:O414"/>
    <mergeCell ref="P413:P414"/>
    <mergeCell ref="Q413:Q414"/>
    <mergeCell ref="R413:R414"/>
    <mergeCell ref="S413:S414"/>
    <mergeCell ref="T413:T414"/>
    <mergeCell ref="U413:U414"/>
    <mergeCell ref="V413:V414"/>
    <mergeCell ref="A529:A531"/>
    <mergeCell ref="B529:B531"/>
    <mergeCell ref="C529:C531"/>
    <mergeCell ref="D529:D531"/>
    <mergeCell ref="A525:A528"/>
    <mergeCell ref="D525:R525"/>
    <mergeCell ref="S525:W525"/>
    <mergeCell ref="B526:C526"/>
    <mergeCell ref="D526:R526"/>
    <mergeCell ref="S526:W526"/>
    <mergeCell ref="B527:C527"/>
    <mergeCell ref="D527:R528"/>
    <mergeCell ref="S527:W527"/>
    <mergeCell ref="B528:C528"/>
    <mergeCell ref="S528:W528"/>
    <mergeCell ref="B599:D599"/>
    <mergeCell ref="E529:M529"/>
    <mergeCell ref="N529:V529"/>
    <mergeCell ref="W529:W531"/>
    <mergeCell ref="N530:N531"/>
    <mergeCell ref="O530:O531"/>
    <mergeCell ref="P530:P531"/>
    <mergeCell ref="Q530:Q531"/>
    <mergeCell ref="R530:R531"/>
    <mergeCell ref="S530:S531"/>
    <mergeCell ref="T530:T531"/>
    <mergeCell ref="U530:U531"/>
    <mergeCell ref="V530:V531"/>
    <mergeCell ref="A647:A649"/>
    <mergeCell ref="B647:B649"/>
    <mergeCell ref="C647:C649"/>
    <mergeCell ref="D647:D649"/>
    <mergeCell ref="A643:A646"/>
    <mergeCell ref="D643:R643"/>
    <mergeCell ref="S643:W643"/>
    <mergeCell ref="B644:C644"/>
    <mergeCell ref="D644:R644"/>
    <mergeCell ref="S644:W644"/>
    <mergeCell ref="B645:C645"/>
    <mergeCell ref="D645:R646"/>
    <mergeCell ref="S645:W645"/>
    <mergeCell ref="B646:C646"/>
    <mergeCell ref="S646:W646"/>
    <mergeCell ref="B687:D687"/>
    <mergeCell ref="E647:M647"/>
    <mergeCell ref="N647:V647"/>
    <mergeCell ref="W647:W649"/>
    <mergeCell ref="N648:N649"/>
    <mergeCell ref="O648:O649"/>
    <mergeCell ref="P648:P649"/>
    <mergeCell ref="Q648:Q649"/>
    <mergeCell ref="R648:R649"/>
    <mergeCell ref="S648:S649"/>
    <mergeCell ref="T648:T649"/>
    <mergeCell ref="U648:U649"/>
    <mergeCell ref="V648:V649"/>
    <mergeCell ref="A721:A723"/>
    <mergeCell ref="B721:B723"/>
    <mergeCell ref="C721:C723"/>
    <mergeCell ref="D721:D723"/>
    <mergeCell ref="A717:A720"/>
    <mergeCell ref="D717:R717"/>
    <mergeCell ref="S717:W717"/>
    <mergeCell ref="B718:C718"/>
    <mergeCell ref="D718:R718"/>
    <mergeCell ref="S718:W718"/>
    <mergeCell ref="B719:C719"/>
    <mergeCell ref="D719:R720"/>
    <mergeCell ref="S719:W719"/>
    <mergeCell ref="B720:C720"/>
    <mergeCell ref="S720:W720"/>
    <mergeCell ref="B752:D752"/>
    <mergeCell ref="E721:M721"/>
    <mergeCell ref="N721:V721"/>
    <mergeCell ref="W721:W723"/>
    <mergeCell ref="N722:N723"/>
    <mergeCell ref="O722:O723"/>
    <mergeCell ref="P722:P723"/>
    <mergeCell ref="Q722:Q723"/>
    <mergeCell ref="R722:R723"/>
    <mergeCell ref="S722:S723"/>
    <mergeCell ref="T722:T723"/>
    <mergeCell ref="U722:U723"/>
    <mergeCell ref="V722:V723"/>
    <mergeCell ref="A797:A799"/>
    <mergeCell ref="B797:B799"/>
    <mergeCell ref="C797:C799"/>
    <mergeCell ref="D797:D799"/>
    <mergeCell ref="A793:A796"/>
    <mergeCell ref="D793:R793"/>
    <mergeCell ref="S793:W793"/>
    <mergeCell ref="B794:C794"/>
    <mergeCell ref="D794:R794"/>
    <mergeCell ref="S794:W794"/>
    <mergeCell ref="B795:C795"/>
    <mergeCell ref="D795:R796"/>
    <mergeCell ref="S795:W795"/>
    <mergeCell ref="B796:C796"/>
    <mergeCell ref="S796:W796"/>
    <mergeCell ref="B824:D824"/>
    <mergeCell ref="E797:M797"/>
    <mergeCell ref="N797:V797"/>
    <mergeCell ref="W797:W799"/>
    <mergeCell ref="N798:N799"/>
    <mergeCell ref="O798:O799"/>
    <mergeCell ref="P798:P799"/>
    <mergeCell ref="Q798:Q799"/>
    <mergeCell ref="R798:R799"/>
    <mergeCell ref="S798:S799"/>
    <mergeCell ref="T798:T799"/>
    <mergeCell ref="U798:U799"/>
    <mergeCell ref="V798:V799"/>
    <mergeCell ref="A873:A875"/>
    <mergeCell ref="B873:B875"/>
    <mergeCell ref="C873:C875"/>
    <mergeCell ref="D873:D875"/>
    <mergeCell ref="A869:A872"/>
    <mergeCell ref="D869:R869"/>
    <mergeCell ref="S869:W869"/>
    <mergeCell ref="B870:C870"/>
    <mergeCell ref="D870:R870"/>
    <mergeCell ref="S870:W870"/>
    <mergeCell ref="B871:C871"/>
    <mergeCell ref="D871:R872"/>
    <mergeCell ref="S871:W871"/>
    <mergeCell ref="B872:C872"/>
    <mergeCell ref="S872:W872"/>
    <mergeCell ref="B908:D908"/>
    <mergeCell ref="E873:M873"/>
    <mergeCell ref="N873:V873"/>
    <mergeCell ref="W873:W875"/>
    <mergeCell ref="N874:N875"/>
    <mergeCell ref="O874:O875"/>
    <mergeCell ref="P874:P875"/>
    <mergeCell ref="Q874:Q875"/>
    <mergeCell ref="R874:R875"/>
    <mergeCell ref="S874:S875"/>
    <mergeCell ref="T874:T875"/>
    <mergeCell ref="U874:U875"/>
    <mergeCell ref="V874:V875"/>
    <mergeCell ref="A948:A950"/>
    <mergeCell ref="B948:B950"/>
    <mergeCell ref="C948:C950"/>
    <mergeCell ref="D948:D950"/>
    <mergeCell ref="A944:A947"/>
    <mergeCell ref="D944:R944"/>
    <mergeCell ref="S944:W944"/>
    <mergeCell ref="B945:C945"/>
    <mergeCell ref="D945:R945"/>
    <mergeCell ref="S945:W945"/>
    <mergeCell ref="B946:C946"/>
    <mergeCell ref="D946:R947"/>
    <mergeCell ref="S946:W946"/>
    <mergeCell ref="B947:C947"/>
    <mergeCell ref="S947:W947"/>
    <mergeCell ref="B973:D973"/>
    <mergeCell ref="E948:M948"/>
    <mergeCell ref="N948:V948"/>
    <mergeCell ref="W948:W950"/>
    <mergeCell ref="N949:N950"/>
    <mergeCell ref="O949:O950"/>
    <mergeCell ref="P949:P950"/>
    <mergeCell ref="Q949:Q950"/>
    <mergeCell ref="R949:R950"/>
    <mergeCell ref="S949:S950"/>
    <mergeCell ref="T949:T950"/>
    <mergeCell ref="U949:U950"/>
    <mergeCell ref="V949:V950"/>
    <mergeCell ref="A1023:A1025"/>
    <mergeCell ref="B1023:B1025"/>
    <mergeCell ref="C1023:C1025"/>
    <mergeCell ref="D1023:D1025"/>
    <mergeCell ref="A1019:A1022"/>
    <mergeCell ref="D1019:R1019"/>
    <mergeCell ref="S1019:W1019"/>
    <mergeCell ref="B1020:C1020"/>
    <mergeCell ref="D1020:R1020"/>
    <mergeCell ref="S1020:W1020"/>
    <mergeCell ref="B1021:C1021"/>
    <mergeCell ref="D1021:R1022"/>
    <mergeCell ref="S1021:W1021"/>
    <mergeCell ref="B1022:C1022"/>
    <mergeCell ref="S1022:W1022"/>
    <mergeCell ref="B1048:D1048"/>
    <mergeCell ref="E1023:M1023"/>
    <mergeCell ref="N1023:V1023"/>
    <mergeCell ref="W1023:W1025"/>
    <mergeCell ref="N1024:N1025"/>
    <mergeCell ref="O1024:O1025"/>
    <mergeCell ref="P1024:P1025"/>
    <mergeCell ref="Q1024:Q1025"/>
    <mergeCell ref="R1024:R1025"/>
    <mergeCell ref="S1024:S1025"/>
    <mergeCell ref="T1024:T1025"/>
    <mergeCell ref="U1024:U1025"/>
    <mergeCell ref="V1024:V1025"/>
    <mergeCell ref="A1099:A1101"/>
    <mergeCell ref="B1099:B1101"/>
    <mergeCell ref="C1099:C1101"/>
    <mergeCell ref="D1099:D1101"/>
    <mergeCell ref="A1095:A1098"/>
    <mergeCell ref="D1095:R1095"/>
    <mergeCell ref="S1095:W1095"/>
    <mergeCell ref="B1096:C1096"/>
    <mergeCell ref="D1096:R1096"/>
    <mergeCell ref="S1096:W1096"/>
    <mergeCell ref="B1097:C1097"/>
    <mergeCell ref="D1097:R1098"/>
    <mergeCell ref="S1097:W1097"/>
    <mergeCell ref="B1098:C1098"/>
    <mergeCell ref="S1098:W1098"/>
    <mergeCell ref="B1114:D1114"/>
    <mergeCell ref="E1099:M1099"/>
    <mergeCell ref="N1099:V1099"/>
    <mergeCell ref="W1099:W1101"/>
    <mergeCell ref="N1100:N1101"/>
    <mergeCell ref="O1100:O1101"/>
    <mergeCell ref="P1100:P1101"/>
    <mergeCell ref="Q1100:Q1101"/>
    <mergeCell ref="R1100:R1101"/>
    <mergeCell ref="S1100:S1101"/>
    <mergeCell ref="T1100:T1101"/>
    <mergeCell ref="U1100:U1101"/>
    <mergeCell ref="V1100:V1101"/>
    <mergeCell ref="A1131:A1133"/>
    <mergeCell ref="B1131:B1133"/>
    <mergeCell ref="C1131:C1133"/>
    <mergeCell ref="D1131:D1133"/>
    <mergeCell ref="A1127:A1130"/>
    <mergeCell ref="D1127:R1127"/>
    <mergeCell ref="S1127:W1127"/>
    <mergeCell ref="B1128:C1128"/>
    <mergeCell ref="D1128:R1128"/>
    <mergeCell ref="S1128:W1128"/>
    <mergeCell ref="B1129:C1129"/>
    <mergeCell ref="D1129:R1130"/>
    <mergeCell ref="S1129:W1129"/>
    <mergeCell ref="B1130:C1130"/>
    <mergeCell ref="S1130:W1130"/>
    <mergeCell ref="B1161:D1161"/>
    <mergeCell ref="E1131:M1131"/>
    <mergeCell ref="N1131:V1131"/>
    <mergeCell ref="W1131:W1133"/>
    <mergeCell ref="N1132:N1133"/>
    <mergeCell ref="O1132:O1133"/>
    <mergeCell ref="P1132:P1133"/>
    <mergeCell ref="Q1132:Q1133"/>
    <mergeCell ref="R1132:R1133"/>
    <mergeCell ref="S1132:S1133"/>
    <mergeCell ref="T1132:T1133"/>
    <mergeCell ref="U1132:U1133"/>
    <mergeCell ref="V1132:V1133"/>
    <mergeCell ref="A1205:A1207"/>
    <mergeCell ref="B1205:B1207"/>
    <mergeCell ref="C1205:C1207"/>
    <mergeCell ref="D1205:D1207"/>
    <mergeCell ref="A1201:A1204"/>
    <mergeCell ref="D1201:R1201"/>
    <mergeCell ref="S1201:W1201"/>
    <mergeCell ref="B1202:C1202"/>
    <mergeCell ref="D1202:R1202"/>
    <mergeCell ref="S1202:W1202"/>
    <mergeCell ref="B1203:C1203"/>
    <mergeCell ref="D1203:R1204"/>
    <mergeCell ref="S1203:W1203"/>
    <mergeCell ref="B1204:C1204"/>
    <mergeCell ref="S1204:W1204"/>
    <mergeCell ref="B1217:D1217"/>
    <mergeCell ref="E1205:M1205"/>
    <mergeCell ref="N1205:V1205"/>
    <mergeCell ref="W1205:W1207"/>
    <mergeCell ref="N1206:N1207"/>
    <mergeCell ref="O1206:O1207"/>
    <mergeCell ref="P1206:P1207"/>
    <mergeCell ref="Q1206:Q1207"/>
    <mergeCell ref="R1206:R1207"/>
    <mergeCell ref="S1206:S1207"/>
    <mergeCell ref="T1206:T1207"/>
    <mergeCell ref="U1206:U1207"/>
    <mergeCell ref="V1206:V1207"/>
    <mergeCell ref="A1235:A1237"/>
    <mergeCell ref="B1235:B1237"/>
    <mergeCell ref="C1235:C1237"/>
    <mergeCell ref="D1235:D1237"/>
    <mergeCell ref="A1231:A1234"/>
    <mergeCell ref="D1231:R1231"/>
    <mergeCell ref="S1231:W1231"/>
    <mergeCell ref="B1232:C1232"/>
    <mergeCell ref="D1232:R1232"/>
    <mergeCell ref="S1232:W1232"/>
    <mergeCell ref="B1233:C1233"/>
    <mergeCell ref="D1233:R1234"/>
    <mergeCell ref="S1233:W1233"/>
    <mergeCell ref="B1234:C1234"/>
    <mergeCell ref="S1234:W1234"/>
    <mergeCell ref="B1252:D1252"/>
    <mergeCell ref="E1235:M1235"/>
    <mergeCell ref="N1235:V1235"/>
    <mergeCell ref="W1235:W1237"/>
    <mergeCell ref="N1236:N1237"/>
    <mergeCell ref="O1236:O1237"/>
    <mergeCell ref="P1236:P1237"/>
    <mergeCell ref="Q1236:Q1237"/>
    <mergeCell ref="R1236:R1237"/>
    <mergeCell ref="S1236:S1237"/>
    <mergeCell ref="T1236:T1237"/>
    <mergeCell ref="U1236:U1237"/>
    <mergeCell ref="V1236:V1237"/>
    <mergeCell ref="A1272:A1274"/>
    <mergeCell ref="B1272:B1274"/>
    <mergeCell ref="C1272:C1274"/>
    <mergeCell ref="D1272:D1274"/>
    <mergeCell ref="A1268:A1271"/>
    <mergeCell ref="D1268:R1268"/>
    <mergeCell ref="S1268:W1268"/>
    <mergeCell ref="B1269:C1269"/>
    <mergeCell ref="D1269:R1269"/>
    <mergeCell ref="S1269:W1269"/>
    <mergeCell ref="B1270:C1270"/>
    <mergeCell ref="D1270:R1271"/>
    <mergeCell ref="S1270:W1270"/>
    <mergeCell ref="B1271:C1271"/>
    <mergeCell ref="S1271:W1271"/>
    <mergeCell ref="B1284:D1284"/>
    <mergeCell ref="E1272:M1272"/>
    <mergeCell ref="N1272:V1272"/>
    <mergeCell ref="W1272:W1274"/>
    <mergeCell ref="N1273:N1274"/>
    <mergeCell ref="O1273:O1274"/>
    <mergeCell ref="P1273:P1274"/>
    <mergeCell ref="Q1273:Q1274"/>
    <mergeCell ref="R1273:R1274"/>
    <mergeCell ref="S1273:S1274"/>
    <mergeCell ref="T1273:T1274"/>
    <mergeCell ref="U1273:U1274"/>
    <mergeCell ref="V1273:V1274"/>
    <mergeCell ref="A1301:A1303"/>
    <mergeCell ref="B1301:B1303"/>
    <mergeCell ref="C1301:C1303"/>
    <mergeCell ref="D1301:D1303"/>
    <mergeCell ref="A1297:A1300"/>
    <mergeCell ref="D1297:R1297"/>
    <mergeCell ref="S1297:W1297"/>
    <mergeCell ref="B1298:C1298"/>
    <mergeCell ref="D1298:R1298"/>
    <mergeCell ref="S1298:W1298"/>
    <mergeCell ref="B1299:C1299"/>
    <mergeCell ref="D1299:R1300"/>
    <mergeCell ref="S1299:W1299"/>
    <mergeCell ref="B1300:C1300"/>
    <mergeCell ref="S1300:W1300"/>
    <mergeCell ref="B1316:D1316"/>
    <mergeCell ref="E1301:M1301"/>
    <mergeCell ref="N1301:V1301"/>
    <mergeCell ref="W1301:W1303"/>
    <mergeCell ref="N1302:N1303"/>
    <mergeCell ref="O1302:O1303"/>
    <mergeCell ref="P1302:P1303"/>
    <mergeCell ref="Q1302:Q1303"/>
    <mergeCell ref="R1302:R1303"/>
    <mergeCell ref="S1302:S1303"/>
    <mergeCell ref="T1302:T1303"/>
    <mergeCell ref="U1302:U1303"/>
    <mergeCell ref="V1302:V1303"/>
    <mergeCell ref="A1335:A1337"/>
    <mergeCell ref="B1335:B1337"/>
    <mergeCell ref="C1335:C1337"/>
    <mergeCell ref="D1335:D1337"/>
    <mergeCell ref="A1331:A1334"/>
    <mergeCell ref="D1331:R1331"/>
    <mergeCell ref="S1331:W1331"/>
    <mergeCell ref="B1332:C1332"/>
    <mergeCell ref="D1332:R1332"/>
    <mergeCell ref="S1332:W1332"/>
    <mergeCell ref="B1333:C1333"/>
    <mergeCell ref="D1333:R1334"/>
    <mergeCell ref="S1333:W1333"/>
    <mergeCell ref="B1334:C1334"/>
    <mergeCell ref="S1334:W1334"/>
    <mergeCell ref="B1347:D1347"/>
    <mergeCell ref="E1335:M1335"/>
    <mergeCell ref="N1335:V1335"/>
    <mergeCell ref="W1335:W1337"/>
    <mergeCell ref="N1336:N1337"/>
    <mergeCell ref="O1336:O1337"/>
    <mergeCell ref="P1336:P1337"/>
    <mergeCell ref="Q1336:Q1337"/>
    <mergeCell ref="R1336:R1337"/>
    <mergeCell ref="S1336:S1337"/>
    <mergeCell ref="T1336:T1337"/>
    <mergeCell ref="U1336:U1337"/>
    <mergeCell ref="V1336:V1337"/>
    <mergeCell ref="U1364:U1365"/>
    <mergeCell ref="V1364:V1365"/>
    <mergeCell ref="A1363:A1365"/>
    <mergeCell ref="B1363:B1365"/>
    <mergeCell ref="C1363:C1365"/>
    <mergeCell ref="D1363:D1365"/>
    <mergeCell ref="A1359:A1362"/>
    <mergeCell ref="D1359:R1359"/>
    <mergeCell ref="S1359:W1359"/>
    <mergeCell ref="B1360:C1360"/>
    <mergeCell ref="D1360:R1360"/>
    <mergeCell ref="S1360:W1360"/>
    <mergeCell ref="B1361:C1361"/>
    <mergeCell ref="D1361:R1362"/>
    <mergeCell ref="S1361:W1361"/>
    <mergeCell ref="B1362:C1362"/>
    <mergeCell ref="S1362:W1362"/>
    <mergeCell ref="R4:U4"/>
    <mergeCell ref="R3:U3"/>
    <mergeCell ref="A1380:W1381"/>
    <mergeCell ref="E1385:W1385"/>
    <mergeCell ref="E1382:W1384"/>
    <mergeCell ref="A1382:A1384"/>
    <mergeCell ref="B1382:B1384"/>
    <mergeCell ref="C1382:C1384"/>
    <mergeCell ref="D1382:D1384"/>
    <mergeCell ref="B1371:D1371"/>
    <mergeCell ref="E1363:M1363"/>
    <mergeCell ref="N1363:V1363"/>
    <mergeCell ref="W1363:W1365"/>
    <mergeCell ref="N1364:N1365"/>
    <mergeCell ref="O1364:O1365"/>
    <mergeCell ref="P1364:P1365"/>
    <mergeCell ref="Q1364:Q1365"/>
    <mergeCell ref="R1364:R1365"/>
    <mergeCell ref="S1364:S1365"/>
    <mergeCell ref="T1364:T1365"/>
  </mergeCells>
  <dataValidations count="11">
    <dataValidation type="list" errorStyle="information" allowBlank="1" showInputMessage="1" showErrorMessage="1" error="Επιλέξτε από τη λίστα" sqref="Q1372 Q1318:Q1320 Q1286 Q1349:Q1350 Q1275:Q1279 Q1304:Q1310 Q1338:Q1347 Q1238:Q1251 Q876:Q907 Q1102:Q1112 Q826:Q830 Q832 Q951:Q967 Q975:Q979 Q1026:Q1046 Q1050:Q1057 Q910:Q925 Q800:Q817 Q1116:Q1118 Q384:Q401 Q298:Q377 Q12:Q183 Q188:Q265 Q689:Q690 Q532:Q596 Q724:Q749 Q475:Q489 Q650:Q681 Q601:Q623 Q754:Q759 Q415:Q472 Q1208:Q1213 Q1219:Q1220 Q1163:Q1172 Q1134:Q1159 Q1254:Q1258 Q1366:Q1370">
      <formula1>Πολύτεκνοι</formula1>
    </dataValidation>
    <dataValidation type="list" errorStyle="information" allowBlank="1" showInputMessage="1" showErrorMessage="1" error="Επιλέξτε από τη λίστα" sqref="R1372 R1318:R1320 R1286 R1349:R1350 R1275:R1279 R1304:R1310 R1338:R1347 R1238:R1251 R876:R907 R1102:R1112 R826:R830 R832 R951:R967 R975:R979 R1026:R1046 R1050:R1057 R910:R925 R800:R817 R1116:R1118 R384:R401 R298:R377 R12:R183 R188:R265 R689:R690 R532:R596 R724:R749 R475:R489 R650:R681 R601:R623 R754:R759 R415:R472 R1208:R1213 R1219:R1220 R1163:R1172 R1134:R1159 R1254:R1258 R1366:R1370">
      <formula1>Τρίτεκνοι</formula1>
    </dataValidation>
    <dataValidation type="list" errorStyle="information" allowBlank="1" showInputMessage="1" showErrorMessage="1" error="Επιλέξτε από τη λίστα" sqref="S1372 S1318:S1320 S1286 S1349:S1350 S1275:S1279 S1304:S1310 S1338:S1347 S1238:S1251 S876:S907 S1102:S1112 S826:S830 S832 S951:S967 S975:S979 S1026:S1046 S1050:S1057 S910:S925 S800:S817 S1116:S1118 S384:S401 S298:S377 S12:S183 S188:S265 S689:S690 S532:S596 S724:S749 S475:S489 S650:S681 S601:S623 S754:S759 S415:S472 S1208:S1213 S1219:S1220 S1163:S1172 S1134:S1159 S1254:S1258 S1366:S1370">
      <formula1>ΑΝΗΛΙΚΑ</formula1>
    </dataValidation>
    <dataValidation type="list" errorStyle="information" allowBlank="1" showInputMessage="1" showErrorMessage="1" error="επιλέξτε από τη λίστα" sqref="T1372 T1318:T1320 T1286 T1349:T1350 T1275:T1279 T1304:T1310 T1338:T1347 T1238:T1251 T876:T907 T1102:T1112 T826:T830 T832 T951:T967 T975:T979 T1026:T1046 T1050:T1057 T910:T925 T800:T817 T1116:T1118 T384:T401 T298:T377 T12:T183 T188:T265 T689:T690 T532:T596 T724:T749 T475:T489 T650:T681 T601:T623 T754:T759 T415:T472 T1208:T1213 T1219:T1220 T1163:T1172 T1134:T1159 T1254:T1258 T1366:T1370">
      <formula1>Μονογον</formula1>
    </dataValidation>
    <dataValidation type="list" errorStyle="information" allowBlank="1" showInputMessage="1" showErrorMessage="1" error="επιλέξτε από τη λίστα" sqref="U1372:V1372 U1318:V1320 U1286:V1286 U1349:V1350 U1275:V1279 U1304:V1310 U1338:V1347 U1238:V1251 U876:V907 U1102:V1112 U826:V830 U832:V832 U951:V967 U975:V979 U1026:V1046 U1050:V1057 U910:V925 U800:V817 U1116:V1118 U384:V401 U298:V377 U12:V183 U188:V265 U689:V690 U532:V596 U724:V749 U475:V489 U650:V681 U601:V623 U754:V759 U415:V472 U1208:V1213 U1219:V1220 U1163:V1172 U1134:V1159 U1254:V1258 U1366:V1370">
      <formula1>Αναπη</formula1>
    </dataValidation>
    <dataValidation type="list" errorStyle="information" allowBlank="1" showInputMessage="1" showErrorMessage="1" error="επιλέξτε από τη λίστα" sqref="J1372 J1318:J1320 J1286 J1349:J1350 J1275:J1279 J1338:J1347 J1304:J1310 J1238:J1251 J876:J907 J1102:J1112 J800:J807 J826:J830 J809:J817 J832 J910:J925 J1026:J1046 J975:J979 J1050:J1057 J1116:J1118 J951:J967 J384:J401 J298:J373 J12:J174 J188:J265 J176:J183 J375:J377 J689:J690 J475:J489 J601:J623 J724:J734 J676:J681 J586:J596 J736:J749 J415:J465 J754:J759 J532:J584 J650:J674 J467:J472 J1208:J1213 J1219:J1220 J1163:J1172 J1134:J1159 J1254:J1258 J1366:J1370">
      <formula1>ΤιμέςΑνήλικα</formula1>
    </dataValidation>
    <dataValidation type="list" errorStyle="information" allowBlank="1" showInputMessage="1" showErrorMessage="1" error="επιλέξτα από τη λίστα" sqref="K1372 K1318:K1320 K1286 K1349:K1350 K1275:K1279 K1338:K1347 K1304:K1310 K1238:K1251 K876:K907 K1102:K1112 K800:K807 K826:K830 K809:K817 K832 K910:K925 K1026:K1046 K975:K979 K1050:K1057 K1116:K1118 K951:K967 K384:K401 K298:K373 K12:K174 K188:K265 K176:K183 K375:K377 K689:K690 K475:K489 K601:K623 K724:K734 K676:K681 K586:K596 K736:K749 K415:K465 K754:K759 K532:K584 K650:K674 K467:K472 K1208:K1213 K1219:K1220 K1163:K1172 K1134:K1159 K1254:K1258 K1366:K1370">
      <formula1>ΜονογΤιμές</formula1>
    </dataValidation>
    <dataValidation type="list" errorStyle="information" allowBlank="1" showInputMessage="1" showErrorMessage="1" error="επιλέξτε από τη λίστα" sqref="H1372 H1318:H1320 H1286 H1349:H1350 H1275:H1279 H1338:H1347 H1304:H1310 H1238:H1251 H876:H907 H1102:H1112 H800:H807 H826:H830 H809:H817 H832 H910:H925 H1026:H1046 H975:H979 H1050:H1057 H1116:H1118 H951:H967 H384:H401 H298:H373 H12:H174 H188:H265 H176:H183 H375:H377 H689:H690 H475:H489 H601:H623 H724:H734 H676:H681 H586:H596 H736:H749 H415:H465 H754:H759 H532:H584 H650:H674 H467:H472 H1208:H1213 H1219:H1220 H1163:H1172 H1134:H1159 H1254:H1258 H1366:H1370">
      <formula1>Πολυτεκν</formula1>
    </dataValidation>
    <dataValidation type="list" allowBlank="1" showInputMessage="1" showErrorMessage="1" error="επιλέξτε από τη λίστα" sqref="L1372 L1318:L1320 L1286 L1349:L1350 L1275:L1279 L1338:L1347 L1304:L1310 L1238:L1251 L876:L907 L1102:L1112 L800:L807 L826:L830 L809:L817 L832 L910:L925 L1026:L1046 L975:L979 L1050:L1057 L1116:L1118 L951:L967 L384:L401 L298:L373 L12:L174 L188:L265 L176:L183 L375:L377 L689:L690 L475:L489 L601:L623 L724:L734 L676:L681 L586:L596 L736:L749 L415:L465 L754:L759 L532:L584 L650:L674 L467:L472 L1208:L1213 L1219:L1220 L1163:L1172 L1134:L1159 L1254:L1258 L1366:L1370">
      <formula1>αναπηρ</formula1>
    </dataValidation>
    <dataValidation type="list" allowBlank="1" showInputMessage="1" showErrorMessage="1" sqref="I1365 I1263:I1267 I1337 I1274 I1303 I1237 I1101 I1025 I950 I875 I799 I297 SY5:SZ11 WVG5:WVH11 WLK5:WLL11 WBO5:WBP11 VRS5:VRT11 VHW5:VHX11 UYA5:UYB11 UOE5:UOF11 UEI5:UEJ11 TUM5:TUN11 TKQ5:TKR11 TAU5:TAV11 SQY5:SQZ11 SHC5:SHD11 RXG5:RXH11 RNK5:RNL11 RDO5:RDP11 QTS5:QTT11 QJW5:QJX11 QAA5:QAB11 PQE5:PQF11 PGI5:PGJ11 OWM5:OWN11 OMQ5:OMR11 OCU5:OCV11 NSY5:NSZ11 NJC5:NJD11 MZG5:MZH11 MPK5:MPL11 MFO5:MFP11 LVS5:LVT11 LLW5:LLX11 LCA5:LCB11 KSE5:KSF11 KII5:KIJ11 JYM5:JYN11 JOQ5:JOR11 JEU5:JEV11 IUY5:IUZ11 ILC5:ILD11 IBG5:IBH11 HRK5:HRL11 HHO5:HHP11 GXS5:GXT11 GNW5:GNX11 GEA5:GEB11 FUE5:FUF11 FKI5:FKJ11 FAM5:FAN11 EQQ5:EQR11 EGU5:EGV11 DWY5:DWZ11 DNC5:DND11 DDG5:DDH11 CTK5:CTL11 CJO5:CJP11 BZS5:BZT11 BPW5:BPX11 BGA5:BGB11 AWE5:AWF11 AMI5:AMJ11 ACM5:ACN11 SQ5:SR11 IU5:IV11 WVO5:WVP11 WLS5:WLT11 WBW5:WBX11 VSA5:VSB11 VIE5:VIF11 UYI5:UYJ11 UOM5:UON11 UEQ5:UER11 TUU5:TUV11 TKY5:TKZ11 TBC5:TBD11 SRG5:SRH11 SHK5:SHL11 RXO5:RXP11 RNS5:RNT11 RDW5:RDX11 QUA5:QUB11 QKE5:QKF11 QAI5:QAJ11 PQM5:PQN11 PGQ5:PGR11 OWU5:OWV11 OMY5:OMZ11 ODC5:ODD11 NTG5:NTH11 NJK5:NJL11 MZO5:MZP11 MPS5:MPT11 MFW5:MFX11 LWA5:LWB11 LME5:LMF11 LCI5:LCJ11 KSM5:KSN11 KIQ5:KIR11 JYU5:JYV11 JOY5:JOZ11 JFC5:JFD11 IVG5:IVH11 ILK5:ILL11 IBO5:IBP11 HRS5:HRT11 HHW5:HHX11 GYA5:GYB11 GOE5:GOF11 GEI5:GEJ11 FUM5:FUN11 FKQ5:FKR11 FAU5:FAV11 EQY5:EQZ11 EHC5:EHD11 DXG5:DXH11 DNK5:DNL11 DDO5:DDP11 CTS5:CTT11 CJW5:CJX11 CAA5:CAB11 BQE5:BQF11 BGI5:BGJ11 AWM5:AWN11 AMQ5:AMR11 ACU5:ACV11 I11 JC5:JD11 I723 I649 I531 I414 I1207 I1133">
      <formula1>#REF!</formula1>
    </dataValidation>
    <dataValidation type="list" allowBlank="1" showInputMessage="1" showErrorMessage="1" sqref="SS5:SS11 IW5:IW11 WVI5:WVI11 WLM5:WLM11 WBQ5:WBQ11 VRU5:VRU11 VHY5:VHY11 UYC5:UYC11 UOG5:UOG11 UEK5:UEK11 TUO5:TUO11 TKS5:TKS11 TAW5:TAW11 SRA5:SRA11 SHE5:SHE11 RXI5:RXI11 RNM5:RNM11 RDQ5:RDQ11 QTU5:QTU11 QJY5:QJY11 QAC5:QAC11 PQG5:PQG11 PGK5:PGK11 OWO5:OWO11 OMS5:OMS11 OCW5:OCW11 NTA5:NTA11 NJE5:NJE11 MZI5:MZI11 MPM5:MPM11 MFQ5:MFQ11 LVU5:LVU11 LLY5:LLY11 LCC5:LCC11 KSG5:KSG11 KIK5:KIK11 JYO5:JYO11 JOS5:JOS11 JEW5:JEW11 IVA5:IVA11 ILE5:ILE11 IBI5:IBI11 HRM5:HRM11 HHQ5:HHQ11 GXU5:GXU11 GNY5:GNY11 GEC5:GEC11 FUG5:FUG11 FKK5:FKK11 FAO5:FAO11 EQS5:EQS11 EGW5:EGW11 DXA5:DXA11 DNE5:DNE11 DDI5:DDI11 CTM5:CTM11 CJQ5:CJQ11 BZU5:BZU11 BPY5:BPY11 BGC5:BGC11 AWG5:AWG11 AMK5:AMK11 ACO5:ACO11">
      <formula1>$AA$5:$AA$8</formula1>
    </dataValidation>
  </dataValidations>
  <pageMargins left="0.19685039370078741" right="0.19685039370078741" top="0.19685039370078741" bottom="0.23622047244094491" header="0.15748031496062992" footer="0.15748031496062992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"/>
  <sheetViews>
    <sheetView zoomScale="60" zoomScaleNormal="60" workbookViewId="0">
      <selection activeCell="AE32" sqref="AE32"/>
    </sheetView>
  </sheetViews>
  <sheetFormatPr defaultColWidth="9.140625" defaultRowHeight="15"/>
  <cols>
    <col min="1" max="1" width="4.140625" style="17" customWidth="1"/>
    <col min="2" max="2" width="17.42578125" style="16" customWidth="1"/>
    <col min="3" max="3" width="15.140625" style="16" customWidth="1"/>
    <col min="4" max="4" width="10.7109375" style="16" customWidth="1"/>
    <col min="5" max="5" width="10.140625" style="16" customWidth="1"/>
    <col min="6" max="8" width="5" style="16" customWidth="1"/>
    <col min="9" max="9" width="5.28515625" style="16" customWidth="1"/>
    <col min="10" max="10" width="5" style="16" customWidth="1"/>
    <col min="11" max="11" width="4.42578125" style="16" customWidth="1"/>
    <col min="12" max="23" width="5.42578125" style="16" customWidth="1"/>
    <col min="24" max="24" width="7.28515625" style="16" customWidth="1"/>
    <col min="25" max="25" width="10.28515625" style="16" bestFit="1" customWidth="1"/>
    <col min="26" max="16384" width="9.140625" style="16"/>
  </cols>
  <sheetData>
    <row r="1" spans="1:34" s="9" customFormat="1" ht="16.5" customHeight="1">
      <c r="A1" s="7"/>
      <c r="B1" s="8"/>
      <c r="C1" s="8"/>
      <c r="D1" s="6"/>
      <c r="F1" s="140"/>
      <c r="G1" s="140"/>
      <c r="H1" s="140"/>
      <c r="I1" s="140"/>
      <c r="J1" s="140"/>
      <c r="K1" s="140"/>
      <c r="L1" s="140"/>
      <c r="M1" s="5"/>
      <c r="N1" s="5"/>
      <c r="O1" s="10"/>
      <c r="P1" s="10"/>
      <c r="Q1" s="10"/>
      <c r="R1" s="10"/>
      <c r="S1" s="10"/>
      <c r="T1" s="10"/>
      <c r="U1" s="10"/>
      <c r="V1" s="10"/>
      <c r="W1" s="10"/>
      <c r="X1" s="11"/>
      <c r="AA1" s="12"/>
      <c r="AB1" s="12"/>
    </row>
    <row r="2" spans="1:34" s="11" customFormat="1" ht="19.5" customHeight="1">
      <c r="A2" s="110"/>
      <c r="B2" s="13" t="s">
        <v>16</v>
      </c>
      <c r="C2" s="13"/>
      <c r="D2" s="113" t="s">
        <v>17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 t="s">
        <v>0</v>
      </c>
      <c r="U2" s="115"/>
      <c r="V2" s="115"/>
      <c r="W2" s="115"/>
      <c r="X2" s="115"/>
      <c r="AA2" s="12"/>
      <c r="AB2" s="12"/>
    </row>
    <row r="3" spans="1:34" s="11" customFormat="1" ht="16.5" customHeight="1">
      <c r="A3" s="111"/>
      <c r="B3" s="116" t="s">
        <v>18</v>
      </c>
      <c r="C3" s="117"/>
      <c r="D3" s="141" t="s">
        <v>329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20" t="s">
        <v>44</v>
      </c>
      <c r="U3" s="120"/>
      <c r="V3" s="120"/>
      <c r="W3" s="120"/>
      <c r="X3" s="120"/>
      <c r="AA3" s="12"/>
      <c r="AB3" s="12"/>
    </row>
    <row r="4" spans="1:34" s="11" customFormat="1" ht="19.5" customHeight="1">
      <c r="A4" s="111"/>
      <c r="B4" s="116" t="s">
        <v>19</v>
      </c>
      <c r="C4" s="117"/>
      <c r="D4" s="121" t="s">
        <v>32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5" t="s">
        <v>46</v>
      </c>
      <c r="U4" s="125"/>
      <c r="V4" s="125"/>
      <c r="W4" s="125"/>
      <c r="X4" s="125"/>
      <c r="AA4" s="12"/>
      <c r="AB4" s="12"/>
    </row>
    <row r="5" spans="1:34" s="11" customFormat="1" ht="29.25" customHeight="1" thickBot="1">
      <c r="A5" s="112"/>
      <c r="B5" s="126" t="s">
        <v>43</v>
      </c>
      <c r="C5" s="127"/>
      <c r="D5" s="123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8" t="s">
        <v>50</v>
      </c>
      <c r="U5" s="128"/>
      <c r="V5" s="128"/>
      <c r="W5" s="128"/>
      <c r="X5" s="128"/>
      <c r="AA5" s="12"/>
      <c r="AB5" s="12"/>
    </row>
    <row r="6" spans="1:34" s="9" customFormat="1" ht="15" customHeight="1">
      <c r="A6" s="102" t="s">
        <v>1</v>
      </c>
      <c r="B6" s="104" t="s">
        <v>2</v>
      </c>
      <c r="C6" s="104" t="s">
        <v>3</v>
      </c>
      <c r="D6" s="107" t="s">
        <v>4</v>
      </c>
      <c r="E6" s="139" t="s">
        <v>5</v>
      </c>
      <c r="F6" s="86" t="s">
        <v>6</v>
      </c>
      <c r="G6" s="87"/>
      <c r="H6" s="87"/>
      <c r="I6" s="87"/>
      <c r="J6" s="87"/>
      <c r="K6" s="87"/>
      <c r="L6" s="87"/>
      <c r="M6" s="87"/>
      <c r="N6" s="88"/>
      <c r="O6" s="89" t="s">
        <v>7</v>
      </c>
      <c r="P6" s="90"/>
      <c r="Q6" s="90"/>
      <c r="R6" s="90"/>
      <c r="S6" s="90"/>
      <c r="T6" s="90"/>
      <c r="U6" s="90"/>
      <c r="V6" s="90"/>
      <c r="W6" s="90"/>
      <c r="X6" s="91" t="s">
        <v>20</v>
      </c>
    </row>
    <row r="7" spans="1:34" s="9" customFormat="1" ht="108.75" customHeight="1">
      <c r="A7" s="102"/>
      <c r="B7" s="105"/>
      <c r="C7" s="105"/>
      <c r="D7" s="108"/>
      <c r="E7" s="102"/>
      <c r="F7" s="1" t="s">
        <v>41</v>
      </c>
      <c r="G7" s="1" t="s">
        <v>42</v>
      </c>
      <c r="H7" s="1" t="s">
        <v>33</v>
      </c>
      <c r="I7" s="2" t="s">
        <v>21</v>
      </c>
      <c r="J7" s="2" t="s">
        <v>22</v>
      </c>
      <c r="K7" s="2" t="s">
        <v>23</v>
      </c>
      <c r="L7" s="2" t="s">
        <v>28</v>
      </c>
      <c r="M7" s="2" t="s">
        <v>29</v>
      </c>
      <c r="N7" s="31" t="s">
        <v>30</v>
      </c>
      <c r="O7" s="94" t="s">
        <v>39</v>
      </c>
      <c r="P7" s="96" t="s">
        <v>45</v>
      </c>
      <c r="Q7" s="96" t="s">
        <v>40</v>
      </c>
      <c r="R7" s="96" t="s">
        <v>8</v>
      </c>
      <c r="S7" s="96" t="s">
        <v>9</v>
      </c>
      <c r="T7" s="96" t="s">
        <v>10</v>
      </c>
      <c r="U7" s="98" t="s">
        <v>11</v>
      </c>
      <c r="V7" s="98" t="s">
        <v>25</v>
      </c>
      <c r="W7" s="100" t="s">
        <v>26</v>
      </c>
      <c r="X7" s="92"/>
    </row>
    <row r="8" spans="1:34" s="9" customFormat="1" ht="27" customHeight="1" thickBot="1">
      <c r="A8" s="103"/>
      <c r="B8" s="106"/>
      <c r="C8" s="106"/>
      <c r="D8" s="109"/>
      <c r="E8" s="103"/>
      <c r="F8" s="21" t="s">
        <v>37</v>
      </c>
      <c r="G8" s="21" t="s">
        <v>38</v>
      </c>
      <c r="H8" s="21" t="s">
        <v>36</v>
      </c>
      <c r="I8" s="22" t="s">
        <v>12</v>
      </c>
      <c r="J8" s="22" t="s">
        <v>13</v>
      </c>
      <c r="K8" s="22" t="s">
        <v>14</v>
      </c>
      <c r="L8" s="22" t="s">
        <v>15</v>
      </c>
      <c r="M8" s="22" t="s">
        <v>24</v>
      </c>
      <c r="N8" s="32" t="s">
        <v>27</v>
      </c>
      <c r="O8" s="95"/>
      <c r="P8" s="97"/>
      <c r="Q8" s="97"/>
      <c r="R8" s="97"/>
      <c r="S8" s="97"/>
      <c r="T8" s="97"/>
      <c r="U8" s="99"/>
      <c r="V8" s="99"/>
      <c r="W8" s="101"/>
      <c r="X8" s="93"/>
    </row>
    <row r="9" spans="1:34">
      <c r="A9" s="23">
        <v>1</v>
      </c>
      <c r="B9" s="4" t="s">
        <v>257</v>
      </c>
      <c r="C9" s="4" t="s">
        <v>75</v>
      </c>
      <c r="D9" s="26" t="s">
        <v>258</v>
      </c>
      <c r="E9" s="33" t="s">
        <v>259</v>
      </c>
      <c r="F9" s="14">
        <v>9</v>
      </c>
      <c r="G9" s="14">
        <v>171</v>
      </c>
      <c r="H9" s="14">
        <v>17</v>
      </c>
      <c r="I9" s="14"/>
      <c r="J9" s="14"/>
      <c r="K9" s="14">
        <v>2</v>
      </c>
      <c r="L9" s="14"/>
      <c r="M9" s="14"/>
      <c r="N9" s="30">
        <v>38</v>
      </c>
      <c r="O9" s="29">
        <f t="shared" ref="O9:O40" si="0">F9*17</f>
        <v>153</v>
      </c>
      <c r="P9" s="14">
        <f t="shared" ref="P9:P40" si="1">G9*17</f>
        <v>2907</v>
      </c>
      <c r="Q9" s="14">
        <f t="shared" ref="Q9:Q40" si="2">IF(H9&gt;17,G9*17,G9*H9)</f>
        <v>2907</v>
      </c>
      <c r="R9" s="14">
        <f t="shared" ref="R9:R33" si="3">IF(I9="",0,IF(I9&gt;3,20+((I9-3)*10),0))</f>
        <v>0</v>
      </c>
      <c r="S9" s="14">
        <f t="shared" ref="S9:S40" si="4">IF(J9="",0,15)</f>
        <v>0</v>
      </c>
      <c r="T9" s="14">
        <f t="shared" ref="T9:T40" si="5">IF(K9&lt;3,K9*5,10+(K9-2)*10)</f>
        <v>10</v>
      </c>
      <c r="U9" s="14">
        <f t="shared" ref="U9:U40" si="6">L9*10</f>
        <v>0</v>
      </c>
      <c r="V9" s="14">
        <f t="shared" ref="V9:V40" si="7">IF(M9&gt;69,17,IF(M9&gt;66,15,IF(M9&gt;59,12,IF(M9&gt;49,10,0))))</f>
        <v>0</v>
      </c>
      <c r="W9" s="15">
        <f t="shared" ref="W9:W40" si="8">IF(N9="",0,IF(N9&gt;50,20,10))</f>
        <v>10</v>
      </c>
      <c r="X9" s="35">
        <f t="shared" ref="X9:X40" si="9">SUM(O9:W9)</f>
        <v>5987</v>
      </c>
      <c r="AC9" s="9"/>
      <c r="AD9" s="9"/>
      <c r="AE9" s="9"/>
      <c r="AF9" s="9"/>
      <c r="AG9" s="9"/>
      <c r="AH9" s="9"/>
    </row>
    <row r="10" spans="1:34">
      <c r="A10" s="25">
        <v>2</v>
      </c>
      <c r="B10" s="4" t="s">
        <v>141</v>
      </c>
      <c r="C10" s="4" t="s">
        <v>122</v>
      </c>
      <c r="D10" s="26" t="s">
        <v>71</v>
      </c>
      <c r="E10" s="33" t="s">
        <v>144</v>
      </c>
      <c r="F10" s="14">
        <v>9</v>
      </c>
      <c r="G10" s="14">
        <v>88</v>
      </c>
      <c r="H10" s="14">
        <v>18</v>
      </c>
      <c r="I10" s="14">
        <v>4</v>
      </c>
      <c r="J10" s="14"/>
      <c r="K10" s="14"/>
      <c r="L10" s="14"/>
      <c r="M10" s="14"/>
      <c r="N10" s="30">
        <v>58</v>
      </c>
      <c r="O10" s="29">
        <f t="shared" si="0"/>
        <v>153</v>
      </c>
      <c r="P10" s="14">
        <f t="shared" si="1"/>
        <v>1496</v>
      </c>
      <c r="Q10" s="14">
        <f t="shared" si="2"/>
        <v>1496</v>
      </c>
      <c r="R10" s="14">
        <f t="shared" si="3"/>
        <v>30</v>
      </c>
      <c r="S10" s="14">
        <f t="shared" si="4"/>
        <v>0</v>
      </c>
      <c r="T10" s="14">
        <f t="shared" si="5"/>
        <v>0</v>
      </c>
      <c r="U10" s="14">
        <f t="shared" si="6"/>
        <v>0</v>
      </c>
      <c r="V10" s="14">
        <f t="shared" si="7"/>
        <v>0</v>
      </c>
      <c r="W10" s="15">
        <f t="shared" si="8"/>
        <v>20</v>
      </c>
      <c r="X10" s="35">
        <f t="shared" si="9"/>
        <v>3195</v>
      </c>
      <c r="AC10" s="9"/>
      <c r="AD10" s="9"/>
      <c r="AE10" s="9"/>
      <c r="AF10" s="9"/>
      <c r="AG10" s="9"/>
      <c r="AH10" s="9"/>
    </row>
    <row r="11" spans="1:34">
      <c r="A11" s="23">
        <v>3</v>
      </c>
      <c r="B11" s="4" t="s">
        <v>320</v>
      </c>
      <c r="C11" s="4" t="s">
        <v>296</v>
      </c>
      <c r="D11" s="26" t="s">
        <v>321</v>
      </c>
      <c r="E11" s="33" t="s">
        <v>322</v>
      </c>
      <c r="F11" s="14">
        <v>9</v>
      </c>
      <c r="G11" s="14">
        <v>78</v>
      </c>
      <c r="H11" s="14">
        <v>17</v>
      </c>
      <c r="I11" s="14"/>
      <c r="J11" s="14" t="s">
        <v>73</v>
      </c>
      <c r="K11" s="14"/>
      <c r="L11" s="14"/>
      <c r="M11" s="14"/>
      <c r="N11" s="30">
        <v>64</v>
      </c>
      <c r="O11" s="29">
        <f t="shared" si="0"/>
        <v>153</v>
      </c>
      <c r="P11" s="14">
        <f t="shared" si="1"/>
        <v>1326</v>
      </c>
      <c r="Q11" s="14">
        <f t="shared" si="2"/>
        <v>1326</v>
      </c>
      <c r="R11" s="14">
        <f t="shared" si="3"/>
        <v>0</v>
      </c>
      <c r="S11" s="14">
        <f t="shared" si="4"/>
        <v>15</v>
      </c>
      <c r="T11" s="14">
        <f t="shared" si="5"/>
        <v>0</v>
      </c>
      <c r="U11" s="14">
        <f t="shared" si="6"/>
        <v>0</v>
      </c>
      <c r="V11" s="14">
        <f t="shared" si="7"/>
        <v>0</v>
      </c>
      <c r="W11" s="15">
        <f t="shared" si="8"/>
        <v>20</v>
      </c>
      <c r="X11" s="35">
        <f t="shared" si="9"/>
        <v>2840</v>
      </c>
      <c r="AC11" s="9"/>
      <c r="AD11" s="9"/>
      <c r="AE11" s="9"/>
      <c r="AF11" s="9"/>
      <c r="AG11" s="9"/>
      <c r="AH11" s="9"/>
    </row>
    <row r="12" spans="1:34">
      <c r="A12" s="25">
        <v>4</v>
      </c>
      <c r="B12" s="4" t="s">
        <v>164</v>
      </c>
      <c r="C12" s="4" t="s">
        <v>165</v>
      </c>
      <c r="D12" s="26" t="s">
        <v>166</v>
      </c>
      <c r="E12" s="33" t="s">
        <v>167</v>
      </c>
      <c r="F12" s="14">
        <v>9</v>
      </c>
      <c r="G12" s="14">
        <v>83</v>
      </c>
      <c r="H12" s="14">
        <v>13</v>
      </c>
      <c r="I12" s="14"/>
      <c r="J12" s="14"/>
      <c r="K12" s="14"/>
      <c r="L12" s="14"/>
      <c r="M12" s="14"/>
      <c r="N12" s="30">
        <v>63</v>
      </c>
      <c r="O12" s="29">
        <f t="shared" si="0"/>
        <v>153</v>
      </c>
      <c r="P12" s="14">
        <f t="shared" si="1"/>
        <v>1411</v>
      </c>
      <c r="Q12" s="14">
        <f t="shared" si="2"/>
        <v>1079</v>
      </c>
      <c r="R12" s="14">
        <f t="shared" si="3"/>
        <v>0</v>
      </c>
      <c r="S12" s="14">
        <f t="shared" si="4"/>
        <v>0</v>
      </c>
      <c r="T12" s="14">
        <f t="shared" si="5"/>
        <v>0</v>
      </c>
      <c r="U12" s="14">
        <f t="shared" si="6"/>
        <v>0</v>
      </c>
      <c r="V12" s="14">
        <f t="shared" si="7"/>
        <v>0</v>
      </c>
      <c r="W12" s="15">
        <f t="shared" si="8"/>
        <v>20</v>
      </c>
      <c r="X12" s="35">
        <f t="shared" si="9"/>
        <v>2663</v>
      </c>
      <c r="AC12" s="9"/>
      <c r="AD12" s="9"/>
      <c r="AE12" s="9"/>
      <c r="AF12" s="9"/>
      <c r="AG12" s="9"/>
      <c r="AH12" s="9"/>
    </row>
    <row r="13" spans="1:34">
      <c r="A13" s="23">
        <v>5</v>
      </c>
      <c r="B13" s="4" t="s">
        <v>80</v>
      </c>
      <c r="C13" s="4" t="s">
        <v>106</v>
      </c>
      <c r="D13" s="26" t="s">
        <v>71</v>
      </c>
      <c r="E13" s="33" t="s">
        <v>107</v>
      </c>
      <c r="F13" s="14">
        <v>9</v>
      </c>
      <c r="G13" s="14">
        <v>80</v>
      </c>
      <c r="H13" s="14">
        <v>12</v>
      </c>
      <c r="I13" s="14"/>
      <c r="J13" s="14"/>
      <c r="K13" s="14"/>
      <c r="L13" s="14"/>
      <c r="M13" s="14"/>
      <c r="N13" s="30">
        <v>63</v>
      </c>
      <c r="O13" s="29">
        <f t="shared" si="0"/>
        <v>153</v>
      </c>
      <c r="P13" s="14">
        <f t="shared" si="1"/>
        <v>1360</v>
      </c>
      <c r="Q13" s="14">
        <f t="shared" si="2"/>
        <v>960</v>
      </c>
      <c r="R13" s="14">
        <f t="shared" si="3"/>
        <v>0</v>
      </c>
      <c r="S13" s="14">
        <f t="shared" si="4"/>
        <v>0</v>
      </c>
      <c r="T13" s="14">
        <f t="shared" si="5"/>
        <v>0</v>
      </c>
      <c r="U13" s="14">
        <f t="shared" si="6"/>
        <v>0</v>
      </c>
      <c r="V13" s="14">
        <f t="shared" si="7"/>
        <v>0</v>
      </c>
      <c r="W13" s="15">
        <f t="shared" si="8"/>
        <v>20</v>
      </c>
      <c r="X13" s="35">
        <f t="shared" si="9"/>
        <v>2493</v>
      </c>
      <c r="AC13" s="9"/>
      <c r="AD13" s="9"/>
      <c r="AE13" s="9"/>
      <c r="AF13" s="9"/>
      <c r="AG13" s="9"/>
      <c r="AH13" s="9"/>
    </row>
    <row r="14" spans="1:34">
      <c r="A14" s="25">
        <v>6</v>
      </c>
      <c r="B14" s="4" t="s">
        <v>207</v>
      </c>
      <c r="C14" s="4" t="s">
        <v>90</v>
      </c>
      <c r="D14" s="26" t="s">
        <v>76</v>
      </c>
      <c r="E14" s="33" t="s">
        <v>208</v>
      </c>
      <c r="F14" s="14">
        <v>9</v>
      </c>
      <c r="G14" s="14">
        <v>78</v>
      </c>
      <c r="H14" s="14">
        <v>12</v>
      </c>
      <c r="I14" s="14">
        <v>4</v>
      </c>
      <c r="J14" s="14"/>
      <c r="K14" s="14"/>
      <c r="L14" s="14"/>
      <c r="M14" s="14"/>
      <c r="N14" s="30">
        <v>57</v>
      </c>
      <c r="O14" s="29">
        <f t="shared" si="0"/>
        <v>153</v>
      </c>
      <c r="P14" s="14">
        <f t="shared" si="1"/>
        <v>1326</v>
      </c>
      <c r="Q14" s="14">
        <f t="shared" si="2"/>
        <v>936</v>
      </c>
      <c r="R14" s="14">
        <f t="shared" si="3"/>
        <v>30</v>
      </c>
      <c r="S14" s="14">
        <f t="shared" si="4"/>
        <v>0</v>
      </c>
      <c r="T14" s="14">
        <f t="shared" si="5"/>
        <v>0</v>
      </c>
      <c r="U14" s="14">
        <f t="shared" si="6"/>
        <v>0</v>
      </c>
      <c r="V14" s="14">
        <f t="shared" si="7"/>
        <v>0</v>
      </c>
      <c r="W14" s="15">
        <f t="shared" si="8"/>
        <v>20</v>
      </c>
      <c r="X14" s="35">
        <f t="shared" si="9"/>
        <v>2465</v>
      </c>
      <c r="AC14" s="9"/>
      <c r="AD14" s="9"/>
      <c r="AE14" s="9"/>
      <c r="AF14" s="9"/>
      <c r="AG14" s="9"/>
      <c r="AH14" s="9"/>
    </row>
    <row r="15" spans="1:34">
      <c r="A15" s="23">
        <v>7</v>
      </c>
      <c r="B15" s="4" t="s">
        <v>266</v>
      </c>
      <c r="C15" s="4" t="s">
        <v>267</v>
      </c>
      <c r="D15" s="26" t="s">
        <v>71</v>
      </c>
      <c r="E15" s="33" t="s">
        <v>268</v>
      </c>
      <c r="F15" s="14">
        <v>9</v>
      </c>
      <c r="G15" s="14">
        <v>67</v>
      </c>
      <c r="H15" s="14">
        <v>17</v>
      </c>
      <c r="I15" s="14"/>
      <c r="J15" s="14"/>
      <c r="K15" s="14"/>
      <c r="L15" s="14"/>
      <c r="M15" s="14"/>
      <c r="N15" s="30">
        <v>56</v>
      </c>
      <c r="O15" s="29">
        <f t="shared" si="0"/>
        <v>153</v>
      </c>
      <c r="P15" s="14">
        <f t="shared" si="1"/>
        <v>1139</v>
      </c>
      <c r="Q15" s="14">
        <f t="shared" si="2"/>
        <v>1139</v>
      </c>
      <c r="R15" s="14">
        <f t="shared" si="3"/>
        <v>0</v>
      </c>
      <c r="S15" s="14">
        <f t="shared" si="4"/>
        <v>0</v>
      </c>
      <c r="T15" s="14">
        <f t="shared" si="5"/>
        <v>0</v>
      </c>
      <c r="U15" s="14">
        <f t="shared" si="6"/>
        <v>0</v>
      </c>
      <c r="V15" s="14">
        <f t="shared" si="7"/>
        <v>0</v>
      </c>
      <c r="W15" s="15">
        <f t="shared" si="8"/>
        <v>20</v>
      </c>
      <c r="X15" s="35">
        <f t="shared" si="9"/>
        <v>2451</v>
      </c>
      <c r="AC15" s="9"/>
      <c r="AD15" s="9"/>
      <c r="AE15" s="9"/>
      <c r="AF15" s="9"/>
      <c r="AG15" s="9"/>
      <c r="AH15" s="9"/>
    </row>
    <row r="16" spans="1:34">
      <c r="A16" s="25">
        <v>8</v>
      </c>
      <c r="B16" s="4" t="s">
        <v>74</v>
      </c>
      <c r="C16" s="4" t="s">
        <v>75</v>
      </c>
      <c r="D16" s="26" t="s">
        <v>76</v>
      </c>
      <c r="E16" s="33" t="s">
        <v>77</v>
      </c>
      <c r="F16" s="14">
        <v>9</v>
      </c>
      <c r="G16" s="14">
        <v>77</v>
      </c>
      <c r="H16" s="14">
        <v>12</v>
      </c>
      <c r="I16" s="14"/>
      <c r="J16" s="14"/>
      <c r="K16" s="14"/>
      <c r="L16" s="14"/>
      <c r="M16" s="14"/>
      <c r="N16" s="30">
        <v>49</v>
      </c>
      <c r="O16" s="29">
        <f t="shared" si="0"/>
        <v>153</v>
      </c>
      <c r="P16" s="14">
        <f t="shared" si="1"/>
        <v>1309</v>
      </c>
      <c r="Q16" s="14">
        <f t="shared" si="2"/>
        <v>924</v>
      </c>
      <c r="R16" s="14">
        <f t="shared" si="3"/>
        <v>0</v>
      </c>
      <c r="S16" s="14">
        <f t="shared" si="4"/>
        <v>0</v>
      </c>
      <c r="T16" s="14">
        <f t="shared" si="5"/>
        <v>0</v>
      </c>
      <c r="U16" s="14">
        <f t="shared" si="6"/>
        <v>0</v>
      </c>
      <c r="V16" s="14">
        <f t="shared" si="7"/>
        <v>0</v>
      </c>
      <c r="W16" s="15">
        <f t="shared" si="8"/>
        <v>10</v>
      </c>
      <c r="X16" s="35">
        <f t="shared" si="9"/>
        <v>2396</v>
      </c>
      <c r="AC16" s="9"/>
      <c r="AD16" s="9"/>
      <c r="AE16" s="9"/>
      <c r="AF16" s="9"/>
      <c r="AG16" s="9"/>
      <c r="AH16" s="9"/>
    </row>
    <row r="17" spans="1:34">
      <c r="A17" s="23">
        <v>9</v>
      </c>
      <c r="B17" s="4" t="s">
        <v>80</v>
      </c>
      <c r="C17" s="4" t="s">
        <v>81</v>
      </c>
      <c r="D17" s="26" t="s">
        <v>82</v>
      </c>
      <c r="E17" s="33" t="s">
        <v>83</v>
      </c>
      <c r="F17" s="14">
        <v>9</v>
      </c>
      <c r="G17" s="14">
        <v>74</v>
      </c>
      <c r="H17" s="14">
        <v>13</v>
      </c>
      <c r="I17" s="14"/>
      <c r="J17" s="14"/>
      <c r="K17" s="14"/>
      <c r="L17" s="14"/>
      <c r="M17" s="14"/>
      <c r="N17" s="30">
        <v>29</v>
      </c>
      <c r="O17" s="29">
        <f t="shared" si="0"/>
        <v>153</v>
      </c>
      <c r="P17" s="14">
        <f t="shared" si="1"/>
        <v>1258</v>
      </c>
      <c r="Q17" s="14">
        <f t="shared" si="2"/>
        <v>962</v>
      </c>
      <c r="R17" s="14">
        <f t="shared" si="3"/>
        <v>0</v>
      </c>
      <c r="S17" s="14">
        <f t="shared" si="4"/>
        <v>0</v>
      </c>
      <c r="T17" s="14">
        <f t="shared" si="5"/>
        <v>0</v>
      </c>
      <c r="U17" s="14">
        <f t="shared" si="6"/>
        <v>0</v>
      </c>
      <c r="V17" s="14">
        <f t="shared" si="7"/>
        <v>0</v>
      </c>
      <c r="W17" s="15">
        <f t="shared" si="8"/>
        <v>10</v>
      </c>
      <c r="X17" s="35">
        <f t="shared" si="9"/>
        <v>2383</v>
      </c>
      <c r="AC17" s="9"/>
      <c r="AD17" s="9"/>
      <c r="AE17" s="9"/>
      <c r="AF17" s="9"/>
      <c r="AG17" s="9"/>
      <c r="AH17" s="9"/>
    </row>
    <row r="18" spans="1:34">
      <c r="A18" s="25">
        <v>10</v>
      </c>
      <c r="B18" s="4" t="s">
        <v>117</v>
      </c>
      <c r="C18" s="4" t="s">
        <v>118</v>
      </c>
      <c r="D18" s="26" t="s">
        <v>104</v>
      </c>
      <c r="E18" s="33" t="s">
        <v>119</v>
      </c>
      <c r="F18" s="14">
        <v>9</v>
      </c>
      <c r="G18" s="14">
        <v>68</v>
      </c>
      <c r="H18" s="14">
        <v>9</v>
      </c>
      <c r="I18" s="14"/>
      <c r="J18" s="14"/>
      <c r="K18" s="14"/>
      <c r="L18" s="14"/>
      <c r="M18" s="14"/>
      <c r="N18" s="30">
        <v>47</v>
      </c>
      <c r="O18" s="29">
        <f t="shared" si="0"/>
        <v>153</v>
      </c>
      <c r="P18" s="14">
        <f t="shared" si="1"/>
        <v>1156</v>
      </c>
      <c r="Q18" s="14">
        <f t="shared" si="2"/>
        <v>612</v>
      </c>
      <c r="R18" s="14">
        <f t="shared" si="3"/>
        <v>0</v>
      </c>
      <c r="S18" s="14">
        <f t="shared" si="4"/>
        <v>0</v>
      </c>
      <c r="T18" s="14">
        <f t="shared" si="5"/>
        <v>0</v>
      </c>
      <c r="U18" s="14">
        <f t="shared" si="6"/>
        <v>0</v>
      </c>
      <c r="V18" s="14">
        <f t="shared" si="7"/>
        <v>0</v>
      </c>
      <c r="W18" s="15">
        <f t="shared" si="8"/>
        <v>10</v>
      </c>
      <c r="X18" s="35">
        <f t="shared" si="9"/>
        <v>1931</v>
      </c>
      <c r="AC18" s="9"/>
      <c r="AD18" s="9"/>
      <c r="AE18" s="9"/>
      <c r="AF18" s="9"/>
      <c r="AG18" s="9"/>
      <c r="AH18" s="9"/>
    </row>
    <row r="19" spans="1:34">
      <c r="A19" s="23">
        <v>11</v>
      </c>
      <c r="B19" s="4" t="s">
        <v>91</v>
      </c>
      <c r="C19" s="4" t="s">
        <v>92</v>
      </c>
      <c r="D19" s="26" t="s">
        <v>93</v>
      </c>
      <c r="E19" s="33" t="s">
        <v>94</v>
      </c>
      <c r="F19" s="14">
        <v>9</v>
      </c>
      <c r="G19" s="14">
        <v>49</v>
      </c>
      <c r="H19" s="14">
        <v>13</v>
      </c>
      <c r="I19" s="14"/>
      <c r="J19" s="14"/>
      <c r="K19" s="14">
        <v>2</v>
      </c>
      <c r="L19" s="14"/>
      <c r="M19" s="14"/>
      <c r="N19" s="30">
        <v>43</v>
      </c>
      <c r="O19" s="29">
        <f t="shared" si="0"/>
        <v>153</v>
      </c>
      <c r="P19" s="14">
        <f t="shared" si="1"/>
        <v>833</v>
      </c>
      <c r="Q19" s="14">
        <f t="shared" si="2"/>
        <v>637</v>
      </c>
      <c r="R19" s="14">
        <f t="shared" si="3"/>
        <v>0</v>
      </c>
      <c r="S19" s="14">
        <f t="shared" si="4"/>
        <v>0</v>
      </c>
      <c r="T19" s="14">
        <f t="shared" si="5"/>
        <v>10</v>
      </c>
      <c r="U19" s="14">
        <f t="shared" si="6"/>
        <v>0</v>
      </c>
      <c r="V19" s="14">
        <f t="shared" si="7"/>
        <v>0</v>
      </c>
      <c r="W19" s="15">
        <f t="shared" si="8"/>
        <v>10</v>
      </c>
      <c r="X19" s="35">
        <f t="shared" si="9"/>
        <v>1643</v>
      </c>
      <c r="AC19" s="9"/>
      <c r="AD19" s="9"/>
      <c r="AE19" s="9"/>
      <c r="AF19" s="9"/>
      <c r="AG19" s="9"/>
      <c r="AH19" s="9"/>
    </row>
    <row r="20" spans="1:34">
      <c r="A20" s="25">
        <v>12</v>
      </c>
      <c r="B20" s="4" t="s">
        <v>212</v>
      </c>
      <c r="C20" s="4" t="s">
        <v>213</v>
      </c>
      <c r="D20" s="26" t="s">
        <v>72</v>
      </c>
      <c r="E20" s="33" t="s">
        <v>214</v>
      </c>
      <c r="F20" s="14">
        <v>9</v>
      </c>
      <c r="G20" s="14">
        <v>40</v>
      </c>
      <c r="H20" s="14">
        <v>15</v>
      </c>
      <c r="I20" s="14"/>
      <c r="J20" s="14"/>
      <c r="K20" s="14"/>
      <c r="L20" s="14"/>
      <c r="M20" s="14"/>
      <c r="N20" s="30">
        <v>50</v>
      </c>
      <c r="O20" s="29">
        <f t="shared" si="0"/>
        <v>153</v>
      </c>
      <c r="P20" s="14">
        <f t="shared" si="1"/>
        <v>680</v>
      </c>
      <c r="Q20" s="14">
        <f t="shared" si="2"/>
        <v>600</v>
      </c>
      <c r="R20" s="14">
        <f t="shared" si="3"/>
        <v>0</v>
      </c>
      <c r="S20" s="14">
        <f t="shared" si="4"/>
        <v>0</v>
      </c>
      <c r="T20" s="14">
        <f t="shared" si="5"/>
        <v>0</v>
      </c>
      <c r="U20" s="14">
        <f t="shared" si="6"/>
        <v>0</v>
      </c>
      <c r="V20" s="14">
        <f t="shared" si="7"/>
        <v>0</v>
      </c>
      <c r="W20" s="15">
        <f t="shared" si="8"/>
        <v>10</v>
      </c>
      <c r="X20" s="35">
        <f t="shared" si="9"/>
        <v>1443</v>
      </c>
      <c r="AC20" s="9"/>
      <c r="AD20" s="9"/>
      <c r="AE20" s="9"/>
      <c r="AF20" s="9"/>
      <c r="AG20" s="9"/>
      <c r="AH20" s="9"/>
    </row>
    <row r="21" spans="1:34">
      <c r="A21" s="23">
        <v>13</v>
      </c>
      <c r="B21" s="4" t="s">
        <v>288</v>
      </c>
      <c r="C21" s="4" t="s">
        <v>75</v>
      </c>
      <c r="D21" s="26" t="s">
        <v>96</v>
      </c>
      <c r="E21" s="33" t="s">
        <v>289</v>
      </c>
      <c r="F21" s="14">
        <v>9</v>
      </c>
      <c r="G21" s="14">
        <v>49</v>
      </c>
      <c r="H21" s="14">
        <v>4</v>
      </c>
      <c r="I21" s="14"/>
      <c r="J21" s="14"/>
      <c r="K21" s="14">
        <v>2</v>
      </c>
      <c r="L21" s="14"/>
      <c r="M21" s="14"/>
      <c r="N21" s="30">
        <v>45</v>
      </c>
      <c r="O21" s="29">
        <f t="shared" si="0"/>
        <v>153</v>
      </c>
      <c r="P21" s="14">
        <f t="shared" si="1"/>
        <v>833</v>
      </c>
      <c r="Q21" s="14">
        <f t="shared" si="2"/>
        <v>196</v>
      </c>
      <c r="R21" s="14">
        <f t="shared" si="3"/>
        <v>0</v>
      </c>
      <c r="S21" s="14">
        <f t="shared" si="4"/>
        <v>0</v>
      </c>
      <c r="T21" s="14">
        <f t="shared" si="5"/>
        <v>10</v>
      </c>
      <c r="U21" s="14">
        <f t="shared" si="6"/>
        <v>0</v>
      </c>
      <c r="V21" s="14">
        <f t="shared" si="7"/>
        <v>0</v>
      </c>
      <c r="W21" s="15">
        <f t="shared" si="8"/>
        <v>10</v>
      </c>
      <c r="X21" s="35">
        <f t="shared" si="9"/>
        <v>1202</v>
      </c>
      <c r="AC21" s="9"/>
      <c r="AD21" s="9"/>
      <c r="AE21" s="9"/>
      <c r="AF21" s="9"/>
      <c r="AG21" s="9"/>
      <c r="AH21" s="9"/>
    </row>
    <row r="22" spans="1:34">
      <c r="A22" s="25">
        <v>14</v>
      </c>
      <c r="B22" s="4" t="s">
        <v>133</v>
      </c>
      <c r="C22" s="4" t="s">
        <v>75</v>
      </c>
      <c r="D22" s="26" t="s">
        <v>87</v>
      </c>
      <c r="E22" s="33" t="s">
        <v>134</v>
      </c>
      <c r="F22" s="14">
        <v>9</v>
      </c>
      <c r="G22" s="14">
        <v>30</v>
      </c>
      <c r="H22" s="14">
        <v>12</v>
      </c>
      <c r="I22" s="14"/>
      <c r="J22" s="14"/>
      <c r="K22" s="14"/>
      <c r="L22" s="14"/>
      <c r="M22" s="14"/>
      <c r="N22" s="30">
        <v>56</v>
      </c>
      <c r="O22" s="29">
        <f t="shared" si="0"/>
        <v>153</v>
      </c>
      <c r="P22" s="14">
        <f t="shared" si="1"/>
        <v>510</v>
      </c>
      <c r="Q22" s="14">
        <f t="shared" si="2"/>
        <v>360</v>
      </c>
      <c r="R22" s="14">
        <f t="shared" si="3"/>
        <v>0</v>
      </c>
      <c r="S22" s="14">
        <f t="shared" si="4"/>
        <v>0</v>
      </c>
      <c r="T22" s="14">
        <f t="shared" si="5"/>
        <v>0</v>
      </c>
      <c r="U22" s="14">
        <f t="shared" si="6"/>
        <v>0</v>
      </c>
      <c r="V22" s="14">
        <f t="shared" si="7"/>
        <v>0</v>
      </c>
      <c r="W22" s="15">
        <f t="shared" si="8"/>
        <v>20</v>
      </c>
      <c r="X22" s="35">
        <f t="shared" si="9"/>
        <v>1043</v>
      </c>
      <c r="AC22" s="9"/>
      <c r="AD22" s="9"/>
      <c r="AE22" s="9"/>
      <c r="AF22" s="9"/>
      <c r="AG22" s="9"/>
      <c r="AH22" s="9"/>
    </row>
    <row r="23" spans="1:34">
      <c r="A23" s="23">
        <v>15</v>
      </c>
      <c r="B23" s="4" t="s">
        <v>97</v>
      </c>
      <c r="C23" s="4" t="s">
        <v>98</v>
      </c>
      <c r="D23" s="26" t="s">
        <v>89</v>
      </c>
      <c r="E23" s="33" t="s">
        <v>99</v>
      </c>
      <c r="F23" s="14">
        <v>9</v>
      </c>
      <c r="G23" s="14">
        <v>33</v>
      </c>
      <c r="H23" s="14">
        <v>5</v>
      </c>
      <c r="I23" s="14">
        <v>4</v>
      </c>
      <c r="J23" s="14"/>
      <c r="K23" s="14">
        <v>4</v>
      </c>
      <c r="L23" s="14"/>
      <c r="M23" s="14"/>
      <c r="N23" s="30">
        <v>37</v>
      </c>
      <c r="O23" s="29">
        <f t="shared" si="0"/>
        <v>153</v>
      </c>
      <c r="P23" s="14">
        <f t="shared" si="1"/>
        <v>561</v>
      </c>
      <c r="Q23" s="14">
        <f t="shared" si="2"/>
        <v>165</v>
      </c>
      <c r="R23" s="14">
        <f t="shared" si="3"/>
        <v>30</v>
      </c>
      <c r="S23" s="14">
        <f t="shared" si="4"/>
        <v>0</v>
      </c>
      <c r="T23" s="14">
        <f t="shared" si="5"/>
        <v>30</v>
      </c>
      <c r="U23" s="14">
        <f t="shared" si="6"/>
        <v>0</v>
      </c>
      <c r="V23" s="14">
        <f t="shared" si="7"/>
        <v>0</v>
      </c>
      <c r="W23" s="15">
        <f t="shared" si="8"/>
        <v>10</v>
      </c>
      <c r="X23" s="35">
        <f t="shared" si="9"/>
        <v>949</v>
      </c>
      <c r="AC23" s="9"/>
      <c r="AD23" s="9"/>
      <c r="AE23" s="9"/>
      <c r="AF23" s="9"/>
      <c r="AG23" s="9"/>
      <c r="AH23" s="9"/>
    </row>
    <row r="24" spans="1:34">
      <c r="A24" s="25">
        <v>16</v>
      </c>
      <c r="B24" s="4" t="s">
        <v>150</v>
      </c>
      <c r="C24" s="4" t="s">
        <v>95</v>
      </c>
      <c r="D24" s="26" t="s">
        <v>87</v>
      </c>
      <c r="E24" s="33" t="s">
        <v>151</v>
      </c>
      <c r="F24" s="14">
        <v>9</v>
      </c>
      <c r="G24" s="14">
        <v>20</v>
      </c>
      <c r="H24" s="14">
        <v>10</v>
      </c>
      <c r="I24" s="14"/>
      <c r="J24" s="14"/>
      <c r="K24" s="14"/>
      <c r="L24" s="14"/>
      <c r="M24" s="14"/>
      <c r="N24" s="30">
        <v>51</v>
      </c>
      <c r="O24" s="29">
        <f t="shared" si="0"/>
        <v>153</v>
      </c>
      <c r="P24" s="14">
        <f t="shared" si="1"/>
        <v>340</v>
      </c>
      <c r="Q24" s="14">
        <f t="shared" si="2"/>
        <v>200</v>
      </c>
      <c r="R24" s="14">
        <f t="shared" si="3"/>
        <v>0</v>
      </c>
      <c r="S24" s="14">
        <f t="shared" si="4"/>
        <v>0</v>
      </c>
      <c r="T24" s="14">
        <f t="shared" si="5"/>
        <v>0</v>
      </c>
      <c r="U24" s="14">
        <f t="shared" si="6"/>
        <v>0</v>
      </c>
      <c r="V24" s="14">
        <f t="shared" si="7"/>
        <v>0</v>
      </c>
      <c r="W24" s="15">
        <f t="shared" si="8"/>
        <v>20</v>
      </c>
      <c r="X24" s="35">
        <f t="shared" si="9"/>
        <v>713</v>
      </c>
      <c r="AC24" s="9"/>
      <c r="AD24" s="9"/>
      <c r="AE24" s="9"/>
      <c r="AF24" s="9"/>
      <c r="AG24" s="9"/>
      <c r="AH24" s="9"/>
    </row>
    <row r="25" spans="1:34">
      <c r="A25" s="23">
        <v>17</v>
      </c>
      <c r="B25" s="4" t="s">
        <v>219</v>
      </c>
      <c r="C25" s="4" t="s">
        <v>95</v>
      </c>
      <c r="D25" s="26" t="s">
        <v>127</v>
      </c>
      <c r="E25" s="33" t="s">
        <v>220</v>
      </c>
      <c r="F25" s="14"/>
      <c r="G25" s="14">
        <v>29</v>
      </c>
      <c r="H25" s="14">
        <v>4</v>
      </c>
      <c r="I25" s="14"/>
      <c r="J25" s="14" t="s">
        <v>73</v>
      </c>
      <c r="K25" s="14">
        <v>3</v>
      </c>
      <c r="L25" s="14"/>
      <c r="M25" s="14">
        <v>67</v>
      </c>
      <c r="N25" s="30">
        <v>35</v>
      </c>
      <c r="O25" s="29">
        <f t="shared" si="0"/>
        <v>0</v>
      </c>
      <c r="P25" s="14">
        <f t="shared" si="1"/>
        <v>493</v>
      </c>
      <c r="Q25" s="14">
        <f t="shared" si="2"/>
        <v>116</v>
      </c>
      <c r="R25" s="14">
        <f t="shared" si="3"/>
        <v>0</v>
      </c>
      <c r="S25" s="14">
        <f t="shared" si="4"/>
        <v>15</v>
      </c>
      <c r="T25" s="14">
        <f t="shared" si="5"/>
        <v>20</v>
      </c>
      <c r="U25" s="14">
        <f t="shared" si="6"/>
        <v>0</v>
      </c>
      <c r="V25" s="14">
        <f t="shared" si="7"/>
        <v>15</v>
      </c>
      <c r="W25" s="15">
        <f t="shared" si="8"/>
        <v>10</v>
      </c>
      <c r="X25" s="35">
        <f t="shared" si="9"/>
        <v>669</v>
      </c>
      <c r="AC25" s="9"/>
      <c r="AD25" s="9"/>
      <c r="AE25" s="9"/>
      <c r="AF25" s="9"/>
      <c r="AG25" s="9"/>
      <c r="AH25" s="9"/>
    </row>
    <row r="26" spans="1:34">
      <c r="A26" s="25">
        <v>18</v>
      </c>
      <c r="B26" s="4" t="s">
        <v>318</v>
      </c>
      <c r="C26" s="4" t="s">
        <v>98</v>
      </c>
      <c r="D26" s="26" t="s">
        <v>71</v>
      </c>
      <c r="E26" s="33" t="s">
        <v>319</v>
      </c>
      <c r="F26" s="14"/>
      <c r="G26" s="14">
        <v>15</v>
      </c>
      <c r="H26" s="14">
        <v>17</v>
      </c>
      <c r="I26" s="14"/>
      <c r="J26" s="14"/>
      <c r="K26" s="14"/>
      <c r="L26" s="14"/>
      <c r="M26" s="14">
        <v>80</v>
      </c>
      <c r="N26" s="30">
        <v>45</v>
      </c>
      <c r="O26" s="29">
        <f t="shared" si="0"/>
        <v>0</v>
      </c>
      <c r="P26" s="14">
        <f t="shared" si="1"/>
        <v>255</v>
      </c>
      <c r="Q26" s="14">
        <f t="shared" si="2"/>
        <v>255</v>
      </c>
      <c r="R26" s="14">
        <f t="shared" si="3"/>
        <v>0</v>
      </c>
      <c r="S26" s="14">
        <f t="shared" si="4"/>
        <v>0</v>
      </c>
      <c r="T26" s="14">
        <f t="shared" si="5"/>
        <v>0</v>
      </c>
      <c r="U26" s="14">
        <f t="shared" si="6"/>
        <v>0</v>
      </c>
      <c r="V26" s="14">
        <f t="shared" si="7"/>
        <v>17</v>
      </c>
      <c r="W26" s="15">
        <f t="shared" si="8"/>
        <v>10</v>
      </c>
      <c r="X26" s="35">
        <f t="shared" si="9"/>
        <v>537</v>
      </c>
      <c r="AC26" s="9"/>
      <c r="AD26" s="9"/>
      <c r="AE26" s="9"/>
      <c r="AF26" s="9"/>
      <c r="AG26" s="9"/>
      <c r="AH26" s="9"/>
    </row>
    <row r="27" spans="1:34">
      <c r="A27" s="23">
        <v>19</v>
      </c>
      <c r="B27" s="4" t="s">
        <v>212</v>
      </c>
      <c r="C27" s="4" t="s">
        <v>215</v>
      </c>
      <c r="D27" s="26" t="s">
        <v>72</v>
      </c>
      <c r="E27" s="33" t="s">
        <v>216</v>
      </c>
      <c r="F27" s="14">
        <v>9</v>
      </c>
      <c r="G27" s="14">
        <v>10</v>
      </c>
      <c r="H27" s="14">
        <v>17</v>
      </c>
      <c r="I27" s="14"/>
      <c r="J27" s="14" t="s">
        <v>73</v>
      </c>
      <c r="K27" s="14"/>
      <c r="L27" s="14"/>
      <c r="M27" s="14"/>
      <c r="N27" s="30">
        <v>50</v>
      </c>
      <c r="O27" s="29">
        <f t="shared" si="0"/>
        <v>153</v>
      </c>
      <c r="P27" s="14">
        <f t="shared" si="1"/>
        <v>170</v>
      </c>
      <c r="Q27" s="14">
        <f t="shared" si="2"/>
        <v>170</v>
      </c>
      <c r="R27" s="14">
        <f t="shared" si="3"/>
        <v>0</v>
      </c>
      <c r="S27" s="14">
        <f t="shared" si="4"/>
        <v>15</v>
      </c>
      <c r="T27" s="14">
        <f t="shared" si="5"/>
        <v>0</v>
      </c>
      <c r="U27" s="14">
        <f t="shared" si="6"/>
        <v>0</v>
      </c>
      <c r="V27" s="14">
        <f t="shared" si="7"/>
        <v>0</v>
      </c>
      <c r="W27" s="15">
        <f t="shared" si="8"/>
        <v>10</v>
      </c>
      <c r="X27" s="35">
        <f t="shared" si="9"/>
        <v>518</v>
      </c>
      <c r="AC27" s="9"/>
      <c r="AD27" s="9"/>
      <c r="AE27" s="9"/>
      <c r="AF27" s="9"/>
      <c r="AG27" s="9"/>
      <c r="AH27" s="9"/>
    </row>
    <row r="28" spans="1:34">
      <c r="A28" s="25">
        <v>20</v>
      </c>
      <c r="B28" s="4" t="s">
        <v>79</v>
      </c>
      <c r="C28" s="4" t="s">
        <v>165</v>
      </c>
      <c r="D28" s="26" t="s">
        <v>87</v>
      </c>
      <c r="E28" s="33" t="s">
        <v>292</v>
      </c>
      <c r="F28" s="14"/>
      <c r="G28" s="14">
        <v>20</v>
      </c>
      <c r="H28" s="14">
        <v>4</v>
      </c>
      <c r="I28" s="14"/>
      <c r="J28" s="14"/>
      <c r="K28" s="14">
        <v>2</v>
      </c>
      <c r="L28" s="14"/>
      <c r="M28" s="14">
        <v>60</v>
      </c>
      <c r="N28" s="30">
        <v>40</v>
      </c>
      <c r="O28" s="29">
        <f t="shared" si="0"/>
        <v>0</v>
      </c>
      <c r="P28" s="14">
        <f t="shared" si="1"/>
        <v>340</v>
      </c>
      <c r="Q28" s="14">
        <f t="shared" si="2"/>
        <v>80</v>
      </c>
      <c r="R28" s="14">
        <f t="shared" si="3"/>
        <v>0</v>
      </c>
      <c r="S28" s="14">
        <f t="shared" si="4"/>
        <v>0</v>
      </c>
      <c r="T28" s="14">
        <f t="shared" si="5"/>
        <v>10</v>
      </c>
      <c r="U28" s="14">
        <f t="shared" si="6"/>
        <v>0</v>
      </c>
      <c r="V28" s="14">
        <f t="shared" si="7"/>
        <v>12</v>
      </c>
      <c r="W28" s="15">
        <f t="shared" si="8"/>
        <v>10</v>
      </c>
      <c r="X28" s="35">
        <f t="shared" si="9"/>
        <v>452</v>
      </c>
      <c r="AC28" s="9"/>
      <c r="AD28" s="9"/>
      <c r="AE28" s="9"/>
      <c r="AF28" s="9"/>
      <c r="AG28" s="9"/>
      <c r="AH28" s="9"/>
    </row>
    <row r="29" spans="1:34">
      <c r="A29" s="23">
        <v>21</v>
      </c>
      <c r="B29" s="4" t="s">
        <v>251</v>
      </c>
      <c r="C29" s="4" t="s">
        <v>75</v>
      </c>
      <c r="D29" s="26" t="s">
        <v>252</v>
      </c>
      <c r="E29" s="33" t="s">
        <v>253</v>
      </c>
      <c r="F29" s="14">
        <v>10</v>
      </c>
      <c r="G29" s="14">
        <v>3</v>
      </c>
      <c r="H29" s="14">
        <v>11</v>
      </c>
      <c r="I29" s="14">
        <v>4</v>
      </c>
      <c r="J29" s="14"/>
      <c r="K29" s="14">
        <v>2</v>
      </c>
      <c r="L29" s="14">
        <v>2</v>
      </c>
      <c r="M29" s="14"/>
      <c r="N29" s="30">
        <v>47</v>
      </c>
      <c r="O29" s="29">
        <f t="shared" si="0"/>
        <v>170</v>
      </c>
      <c r="P29" s="14">
        <f t="shared" si="1"/>
        <v>51</v>
      </c>
      <c r="Q29" s="14">
        <f t="shared" si="2"/>
        <v>33</v>
      </c>
      <c r="R29" s="14">
        <f t="shared" si="3"/>
        <v>30</v>
      </c>
      <c r="S29" s="14">
        <f t="shared" si="4"/>
        <v>0</v>
      </c>
      <c r="T29" s="14">
        <f t="shared" si="5"/>
        <v>10</v>
      </c>
      <c r="U29" s="14">
        <f t="shared" si="6"/>
        <v>20</v>
      </c>
      <c r="V29" s="14">
        <f t="shared" si="7"/>
        <v>0</v>
      </c>
      <c r="W29" s="15">
        <f t="shared" si="8"/>
        <v>10</v>
      </c>
      <c r="X29" s="35">
        <f t="shared" si="9"/>
        <v>324</v>
      </c>
      <c r="AC29" s="9"/>
      <c r="AD29" s="9"/>
      <c r="AE29" s="9"/>
      <c r="AF29" s="9"/>
      <c r="AG29" s="9"/>
      <c r="AH29" s="9"/>
    </row>
    <row r="30" spans="1:34">
      <c r="A30" s="25">
        <v>22</v>
      </c>
      <c r="B30" s="4" t="s">
        <v>84</v>
      </c>
      <c r="C30" s="4" t="s">
        <v>75</v>
      </c>
      <c r="D30" s="26" t="s">
        <v>82</v>
      </c>
      <c r="E30" s="33" t="s">
        <v>262</v>
      </c>
      <c r="F30" s="14">
        <v>4</v>
      </c>
      <c r="G30" s="14">
        <v>6</v>
      </c>
      <c r="H30" s="14">
        <v>10</v>
      </c>
      <c r="I30" s="14">
        <v>4</v>
      </c>
      <c r="J30" s="14" t="s">
        <v>73</v>
      </c>
      <c r="K30" s="14">
        <v>3</v>
      </c>
      <c r="L30" s="14"/>
      <c r="M30" s="14"/>
      <c r="N30" s="30">
        <v>33</v>
      </c>
      <c r="O30" s="29">
        <f t="shared" si="0"/>
        <v>68</v>
      </c>
      <c r="P30" s="14">
        <f t="shared" si="1"/>
        <v>102</v>
      </c>
      <c r="Q30" s="14">
        <f t="shared" si="2"/>
        <v>60</v>
      </c>
      <c r="R30" s="14">
        <f t="shared" si="3"/>
        <v>30</v>
      </c>
      <c r="S30" s="14">
        <f t="shared" si="4"/>
        <v>15</v>
      </c>
      <c r="T30" s="14">
        <f t="shared" si="5"/>
        <v>20</v>
      </c>
      <c r="U30" s="14">
        <f t="shared" si="6"/>
        <v>0</v>
      </c>
      <c r="V30" s="14">
        <f t="shared" si="7"/>
        <v>0</v>
      </c>
      <c r="W30" s="15">
        <f t="shared" si="8"/>
        <v>10</v>
      </c>
      <c r="X30" s="35">
        <f t="shared" si="9"/>
        <v>305</v>
      </c>
      <c r="AC30" s="9"/>
      <c r="AD30" s="9"/>
      <c r="AE30" s="9"/>
      <c r="AF30" s="9"/>
      <c r="AG30" s="9"/>
      <c r="AH30" s="9"/>
    </row>
    <row r="31" spans="1:34">
      <c r="A31" s="23">
        <v>23</v>
      </c>
      <c r="B31" s="4" t="s">
        <v>221</v>
      </c>
      <c r="C31" s="4" t="s">
        <v>92</v>
      </c>
      <c r="D31" s="26" t="s">
        <v>111</v>
      </c>
      <c r="E31" s="33" t="s">
        <v>222</v>
      </c>
      <c r="F31" s="14">
        <v>9</v>
      </c>
      <c r="G31" s="14"/>
      <c r="H31" s="14"/>
      <c r="I31" s="14">
        <v>4</v>
      </c>
      <c r="J31" s="14" t="s">
        <v>73</v>
      </c>
      <c r="K31" s="14">
        <v>3</v>
      </c>
      <c r="L31" s="14"/>
      <c r="M31" s="14">
        <v>50</v>
      </c>
      <c r="N31" s="30">
        <v>41</v>
      </c>
      <c r="O31" s="29">
        <f t="shared" si="0"/>
        <v>153</v>
      </c>
      <c r="P31" s="14">
        <f t="shared" si="1"/>
        <v>0</v>
      </c>
      <c r="Q31" s="14">
        <f t="shared" si="2"/>
        <v>0</v>
      </c>
      <c r="R31" s="14">
        <f t="shared" si="3"/>
        <v>30</v>
      </c>
      <c r="S31" s="14">
        <f t="shared" si="4"/>
        <v>15</v>
      </c>
      <c r="T31" s="14">
        <f t="shared" si="5"/>
        <v>20</v>
      </c>
      <c r="U31" s="14">
        <f t="shared" si="6"/>
        <v>0</v>
      </c>
      <c r="V31" s="14">
        <f t="shared" si="7"/>
        <v>10</v>
      </c>
      <c r="W31" s="15">
        <f t="shared" si="8"/>
        <v>10</v>
      </c>
      <c r="X31" s="35">
        <f t="shared" si="9"/>
        <v>238</v>
      </c>
      <c r="AC31" s="9"/>
      <c r="AD31" s="9"/>
      <c r="AE31" s="9"/>
      <c r="AF31" s="9"/>
      <c r="AG31" s="9"/>
      <c r="AH31" s="9"/>
    </row>
    <row r="32" spans="1:34">
      <c r="A32" s="25">
        <v>24</v>
      </c>
      <c r="B32" s="4" t="s">
        <v>171</v>
      </c>
      <c r="C32" s="4" t="s">
        <v>92</v>
      </c>
      <c r="D32" s="26" t="s">
        <v>172</v>
      </c>
      <c r="E32" s="33" t="s">
        <v>173</v>
      </c>
      <c r="F32" s="14">
        <v>9</v>
      </c>
      <c r="G32" s="14"/>
      <c r="H32" s="14"/>
      <c r="I32" s="14">
        <v>4</v>
      </c>
      <c r="J32" s="14"/>
      <c r="K32" s="14">
        <v>4</v>
      </c>
      <c r="L32" s="14"/>
      <c r="M32" s="14"/>
      <c r="N32" s="30">
        <v>33</v>
      </c>
      <c r="O32" s="29">
        <f t="shared" si="0"/>
        <v>153</v>
      </c>
      <c r="P32" s="14">
        <f t="shared" si="1"/>
        <v>0</v>
      </c>
      <c r="Q32" s="14">
        <f t="shared" si="2"/>
        <v>0</v>
      </c>
      <c r="R32" s="14">
        <f t="shared" si="3"/>
        <v>30</v>
      </c>
      <c r="S32" s="14">
        <f t="shared" si="4"/>
        <v>0</v>
      </c>
      <c r="T32" s="14">
        <f t="shared" si="5"/>
        <v>30</v>
      </c>
      <c r="U32" s="14">
        <f t="shared" si="6"/>
        <v>0</v>
      </c>
      <c r="V32" s="14">
        <f t="shared" si="7"/>
        <v>0</v>
      </c>
      <c r="W32" s="15">
        <f t="shared" si="8"/>
        <v>10</v>
      </c>
      <c r="X32" s="35">
        <f t="shared" si="9"/>
        <v>223</v>
      </c>
      <c r="AC32" s="9"/>
      <c r="AD32" s="9"/>
      <c r="AE32" s="9"/>
      <c r="AF32" s="9"/>
      <c r="AG32" s="9"/>
      <c r="AH32" s="9"/>
    </row>
    <row r="33" spans="1:34">
      <c r="A33" s="23">
        <v>25</v>
      </c>
      <c r="B33" s="4" t="s">
        <v>177</v>
      </c>
      <c r="C33" s="4" t="s">
        <v>178</v>
      </c>
      <c r="D33" s="26" t="s">
        <v>87</v>
      </c>
      <c r="E33" s="33" t="s">
        <v>179</v>
      </c>
      <c r="F33" s="14">
        <v>9</v>
      </c>
      <c r="G33" s="14"/>
      <c r="H33" s="14"/>
      <c r="I33" s="14"/>
      <c r="J33" s="14" t="s">
        <v>73</v>
      </c>
      <c r="K33" s="14">
        <v>3</v>
      </c>
      <c r="L33" s="14"/>
      <c r="M33" s="14">
        <v>69</v>
      </c>
      <c r="N33" s="30">
        <v>43</v>
      </c>
      <c r="O33" s="29">
        <f t="shared" si="0"/>
        <v>153</v>
      </c>
      <c r="P33" s="14">
        <f t="shared" si="1"/>
        <v>0</v>
      </c>
      <c r="Q33" s="14">
        <f t="shared" si="2"/>
        <v>0</v>
      </c>
      <c r="R33" s="14">
        <f t="shared" si="3"/>
        <v>0</v>
      </c>
      <c r="S33" s="14">
        <f t="shared" si="4"/>
        <v>15</v>
      </c>
      <c r="T33" s="14">
        <f t="shared" si="5"/>
        <v>20</v>
      </c>
      <c r="U33" s="14">
        <f t="shared" si="6"/>
        <v>0</v>
      </c>
      <c r="V33" s="14">
        <f t="shared" si="7"/>
        <v>15</v>
      </c>
      <c r="W33" s="15">
        <f t="shared" si="8"/>
        <v>10</v>
      </c>
      <c r="X33" s="35">
        <f t="shared" si="9"/>
        <v>213</v>
      </c>
      <c r="AC33" s="9"/>
      <c r="AD33" s="9"/>
      <c r="AE33" s="9"/>
      <c r="AF33" s="9"/>
      <c r="AG33" s="9"/>
      <c r="AH33" s="9"/>
    </row>
    <row r="34" spans="1:34">
      <c r="A34" s="25">
        <v>26</v>
      </c>
      <c r="B34" s="4" t="s">
        <v>121</v>
      </c>
      <c r="C34" s="4" t="s">
        <v>122</v>
      </c>
      <c r="D34" s="26" t="s">
        <v>103</v>
      </c>
      <c r="E34" s="33" t="s">
        <v>123</v>
      </c>
      <c r="F34" s="14">
        <v>4</v>
      </c>
      <c r="G34" s="14"/>
      <c r="H34" s="14"/>
      <c r="I34" s="14">
        <v>3</v>
      </c>
      <c r="J34" s="14"/>
      <c r="K34" s="14">
        <v>3</v>
      </c>
      <c r="L34" s="14">
        <v>3</v>
      </c>
      <c r="M34" s="14"/>
      <c r="N34" s="30">
        <v>41</v>
      </c>
      <c r="O34" s="29">
        <f t="shared" si="0"/>
        <v>68</v>
      </c>
      <c r="P34" s="14">
        <f t="shared" si="1"/>
        <v>0</v>
      </c>
      <c r="Q34" s="14">
        <f t="shared" si="2"/>
        <v>0</v>
      </c>
      <c r="R34" s="14">
        <v>20</v>
      </c>
      <c r="S34" s="14">
        <f t="shared" si="4"/>
        <v>0</v>
      </c>
      <c r="T34" s="14">
        <f t="shared" si="5"/>
        <v>20</v>
      </c>
      <c r="U34" s="14">
        <f t="shared" si="6"/>
        <v>30</v>
      </c>
      <c r="V34" s="14">
        <f t="shared" si="7"/>
        <v>0</v>
      </c>
      <c r="W34" s="15">
        <f t="shared" si="8"/>
        <v>10</v>
      </c>
      <c r="X34" s="35">
        <f t="shared" si="9"/>
        <v>148</v>
      </c>
      <c r="AC34" s="9"/>
      <c r="AD34" s="9"/>
      <c r="AE34" s="9"/>
      <c r="AF34" s="9"/>
      <c r="AG34" s="9"/>
      <c r="AH34" s="9"/>
    </row>
    <row r="35" spans="1:34">
      <c r="A35" s="23">
        <v>27</v>
      </c>
      <c r="B35" s="4" t="s">
        <v>135</v>
      </c>
      <c r="C35" s="4" t="s">
        <v>128</v>
      </c>
      <c r="D35" s="26" t="s">
        <v>96</v>
      </c>
      <c r="E35" s="33" t="s">
        <v>186</v>
      </c>
      <c r="F35" s="14">
        <v>5</v>
      </c>
      <c r="G35" s="14"/>
      <c r="H35" s="14"/>
      <c r="I35" s="14">
        <v>5</v>
      </c>
      <c r="J35" s="14"/>
      <c r="K35" s="14"/>
      <c r="L35" s="14"/>
      <c r="M35" s="14"/>
      <c r="N35" s="30">
        <v>52</v>
      </c>
      <c r="O35" s="29">
        <f t="shared" si="0"/>
        <v>85</v>
      </c>
      <c r="P35" s="14">
        <f t="shared" si="1"/>
        <v>0</v>
      </c>
      <c r="Q35" s="14">
        <f t="shared" si="2"/>
        <v>0</v>
      </c>
      <c r="R35" s="14">
        <f t="shared" ref="R35:R66" si="10">IF(I35="",0,IF(I35&gt;3,20+((I35-3)*10),0))</f>
        <v>40</v>
      </c>
      <c r="S35" s="14">
        <f t="shared" si="4"/>
        <v>0</v>
      </c>
      <c r="T35" s="14">
        <f t="shared" si="5"/>
        <v>0</v>
      </c>
      <c r="U35" s="14">
        <f t="shared" si="6"/>
        <v>0</v>
      </c>
      <c r="V35" s="14">
        <f t="shared" si="7"/>
        <v>0</v>
      </c>
      <c r="W35" s="15">
        <f t="shared" si="8"/>
        <v>20</v>
      </c>
      <c r="X35" s="35">
        <f t="shared" si="9"/>
        <v>145</v>
      </c>
      <c r="AC35" s="9"/>
      <c r="AD35" s="9"/>
      <c r="AE35" s="9"/>
      <c r="AF35" s="9"/>
      <c r="AG35" s="9"/>
      <c r="AH35" s="9"/>
    </row>
    <row r="36" spans="1:34">
      <c r="A36" s="25">
        <v>28</v>
      </c>
      <c r="B36" s="4" t="s">
        <v>69</v>
      </c>
      <c r="C36" s="4" t="s">
        <v>95</v>
      </c>
      <c r="D36" s="26" t="s">
        <v>76</v>
      </c>
      <c r="E36" s="33" t="s">
        <v>291</v>
      </c>
      <c r="F36" s="14">
        <v>5</v>
      </c>
      <c r="G36" s="14"/>
      <c r="H36" s="14"/>
      <c r="I36" s="14"/>
      <c r="J36" s="14" t="s">
        <v>73</v>
      </c>
      <c r="K36" s="14">
        <v>2</v>
      </c>
      <c r="L36" s="14"/>
      <c r="M36" s="14"/>
      <c r="N36" s="30">
        <v>53</v>
      </c>
      <c r="O36" s="29">
        <f t="shared" si="0"/>
        <v>85</v>
      </c>
      <c r="P36" s="14">
        <f t="shared" si="1"/>
        <v>0</v>
      </c>
      <c r="Q36" s="14">
        <f t="shared" si="2"/>
        <v>0</v>
      </c>
      <c r="R36" s="14">
        <f t="shared" si="10"/>
        <v>0</v>
      </c>
      <c r="S36" s="14">
        <f t="shared" si="4"/>
        <v>15</v>
      </c>
      <c r="T36" s="14">
        <f t="shared" si="5"/>
        <v>10</v>
      </c>
      <c r="U36" s="14">
        <f t="shared" si="6"/>
        <v>0</v>
      </c>
      <c r="V36" s="14">
        <f t="shared" si="7"/>
        <v>0</v>
      </c>
      <c r="W36" s="15">
        <f t="shared" si="8"/>
        <v>20</v>
      </c>
      <c r="X36" s="35">
        <f t="shared" si="9"/>
        <v>130</v>
      </c>
      <c r="AC36" s="9"/>
      <c r="AD36" s="9"/>
      <c r="AE36" s="9"/>
      <c r="AF36" s="9"/>
      <c r="AG36" s="9"/>
      <c r="AH36" s="9"/>
    </row>
    <row r="37" spans="1:34">
      <c r="A37" s="23">
        <v>29</v>
      </c>
      <c r="B37" s="4" t="s">
        <v>198</v>
      </c>
      <c r="C37" s="4" t="s">
        <v>199</v>
      </c>
      <c r="D37" s="26" t="s">
        <v>82</v>
      </c>
      <c r="E37" s="33" t="s">
        <v>200</v>
      </c>
      <c r="F37" s="14">
        <v>1</v>
      </c>
      <c r="G37" s="14"/>
      <c r="H37" s="14"/>
      <c r="I37" s="14">
        <v>11</v>
      </c>
      <c r="J37" s="14"/>
      <c r="K37" s="14"/>
      <c r="L37" s="14"/>
      <c r="M37" s="14"/>
      <c r="N37" s="30">
        <v>50</v>
      </c>
      <c r="O37" s="29">
        <f t="shared" si="0"/>
        <v>17</v>
      </c>
      <c r="P37" s="14">
        <f t="shared" si="1"/>
        <v>0</v>
      </c>
      <c r="Q37" s="14">
        <f t="shared" si="2"/>
        <v>0</v>
      </c>
      <c r="R37" s="14">
        <f t="shared" si="10"/>
        <v>100</v>
      </c>
      <c r="S37" s="14">
        <f t="shared" si="4"/>
        <v>0</v>
      </c>
      <c r="T37" s="14">
        <f t="shared" si="5"/>
        <v>0</v>
      </c>
      <c r="U37" s="14">
        <f t="shared" si="6"/>
        <v>0</v>
      </c>
      <c r="V37" s="14">
        <f t="shared" si="7"/>
        <v>0</v>
      </c>
      <c r="W37" s="15">
        <f t="shared" si="8"/>
        <v>10</v>
      </c>
      <c r="X37" s="35">
        <f t="shared" si="9"/>
        <v>127</v>
      </c>
      <c r="AC37" s="9"/>
      <c r="AD37" s="9"/>
      <c r="AE37" s="9"/>
      <c r="AF37" s="9"/>
      <c r="AG37" s="9"/>
      <c r="AH37" s="9"/>
    </row>
    <row r="38" spans="1:34">
      <c r="A38" s="25">
        <v>30</v>
      </c>
      <c r="B38" s="4" t="s">
        <v>238</v>
      </c>
      <c r="C38" s="4" t="s">
        <v>239</v>
      </c>
      <c r="D38" s="26" t="s">
        <v>88</v>
      </c>
      <c r="E38" s="33" t="s">
        <v>240</v>
      </c>
      <c r="F38" s="14">
        <v>4</v>
      </c>
      <c r="G38" s="14"/>
      <c r="H38" s="14"/>
      <c r="I38" s="14"/>
      <c r="J38" s="14" t="s">
        <v>73</v>
      </c>
      <c r="K38" s="14">
        <v>3</v>
      </c>
      <c r="L38" s="14"/>
      <c r="M38" s="14"/>
      <c r="N38" s="30">
        <v>43</v>
      </c>
      <c r="O38" s="29">
        <f t="shared" si="0"/>
        <v>68</v>
      </c>
      <c r="P38" s="14">
        <f t="shared" si="1"/>
        <v>0</v>
      </c>
      <c r="Q38" s="14">
        <f t="shared" si="2"/>
        <v>0</v>
      </c>
      <c r="R38" s="14">
        <f t="shared" si="10"/>
        <v>0</v>
      </c>
      <c r="S38" s="14">
        <f t="shared" si="4"/>
        <v>15</v>
      </c>
      <c r="T38" s="14">
        <f t="shared" si="5"/>
        <v>20</v>
      </c>
      <c r="U38" s="14">
        <f t="shared" si="6"/>
        <v>0</v>
      </c>
      <c r="V38" s="14">
        <f t="shared" si="7"/>
        <v>0</v>
      </c>
      <c r="W38" s="15">
        <f t="shared" si="8"/>
        <v>10</v>
      </c>
      <c r="X38" s="35">
        <f t="shared" si="9"/>
        <v>113</v>
      </c>
      <c r="AC38" s="9"/>
      <c r="AD38" s="9"/>
      <c r="AE38" s="9"/>
      <c r="AF38" s="9"/>
      <c r="AG38" s="9"/>
      <c r="AH38" s="9"/>
    </row>
    <row r="39" spans="1:34">
      <c r="A39" s="23">
        <v>31</v>
      </c>
      <c r="B39" s="4" t="s">
        <v>260</v>
      </c>
      <c r="C39" s="4" t="s">
        <v>105</v>
      </c>
      <c r="D39" s="26" t="s">
        <v>188</v>
      </c>
      <c r="E39" s="33" t="s">
        <v>261</v>
      </c>
      <c r="F39" s="14">
        <v>4</v>
      </c>
      <c r="G39" s="14"/>
      <c r="H39" s="14"/>
      <c r="I39" s="14"/>
      <c r="J39" s="14" t="s">
        <v>73</v>
      </c>
      <c r="K39" s="14">
        <v>3</v>
      </c>
      <c r="L39" s="14"/>
      <c r="M39" s="14"/>
      <c r="N39" s="30">
        <v>38</v>
      </c>
      <c r="O39" s="29">
        <f t="shared" si="0"/>
        <v>68</v>
      </c>
      <c r="P39" s="14">
        <f t="shared" si="1"/>
        <v>0</v>
      </c>
      <c r="Q39" s="14">
        <f t="shared" si="2"/>
        <v>0</v>
      </c>
      <c r="R39" s="14">
        <f t="shared" si="10"/>
        <v>0</v>
      </c>
      <c r="S39" s="14">
        <f t="shared" si="4"/>
        <v>15</v>
      </c>
      <c r="T39" s="14">
        <f t="shared" si="5"/>
        <v>20</v>
      </c>
      <c r="U39" s="14">
        <f t="shared" si="6"/>
        <v>0</v>
      </c>
      <c r="V39" s="14">
        <f t="shared" si="7"/>
        <v>0</v>
      </c>
      <c r="W39" s="15">
        <f t="shared" si="8"/>
        <v>10</v>
      </c>
      <c r="X39" s="35">
        <f t="shared" si="9"/>
        <v>113</v>
      </c>
      <c r="AC39" s="9"/>
      <c r="AD39" s="9"/>
      <c r="AE39" s="9"/>
      <c r="AF39" s="9"/>
      <c r="AG39" s="9"/>
      <c r="AH39" s="9"/>
    </row>
    <row r="40" spans="1:34">
      <c r="A40" s="25">
        <v>32</v>
      </c>
      <c r="B40" s="4" t="s">
        <v>305</v>
      </c>
      <c r="C40" s="4" t="s">
        <v>78</v>
      </c>
      <c r="D40" s="26" t="s">
        <v>283</v>
      </c>
      <c r="E40" s="33" t="s">
        <v>306</v>
      </c>
      <c r="F40" s="14"/>
      <c r="G40" s="14"/>
      <c r="H40" s="14"/>
      <c r="I40" s="14">
        <v>7</v>
      </c>
      <c r="J40" s="14" t="s">
        <v>73</v>
      </c>
      <c r="K40" s="14"/>
      <c r="L40" s="14"/>
      <c r="M40" s="14">
        <v>85</v>
      </c>
      <c r="N40" s="30">
        <v>55</v>
      </c>
      <c r="O40" s="29">
        <f t="shared" si="0"/>
        <v>0</v>
      </c>
      <c r="P40" s="14">
        <f t="shared" si="1"/>
        <v>0</v>
      </c>
      <c r="Q40" s="14">
        <f t="shared" si="2"/>
        <v>0</v>
      </c>
      <c r="R40" s="14">
        <f t="shared" si="10"/>
        <v>60</v>
      </c>
      <c r="S40" s="14">
        <f t="shared" si="4"/>
        <v>15</v>
      </c>
      <c r="T40" s="14">
        <f t="shared" si="5"/>
        <v>0</v>
      </c>
      <c r="U40" s="14">
        <f t="shared" si="6"/>
        <v>0</v>
      </c>
      <c r="V40" s="14">
        <f t="shared" si="7"/>
        <v>17</v>
      </c>
      <c r="W40" s="15">
        <f t="shared" si="8"/>
        <v>20</v>
      </c>
      <c r="X40" s="35">
        <f t="shared" si="9"/>
        <v>112</v>
      </c>
      <c r="AC40" s="9"/>
      <c r="AD40" s="9"/>
      <c r="AE40" s="9"/>
      <c r="AF40" s="9"/>
      <c r="AG40" s="9"/>
      <c r="AH40" s="9"/>
    </row>
    <row r="41" spans="1:34">
      <c r="A41" s="23">
        <v>33</v>
      </c>
      <c r="B41" s="4" t="s">
        <v>326</v>
      </c>
      <c r="C41" s="4" t="s">
        <v>95</v>
      </c>
      <c r="D41" s="26" t="s">
        <v>127</v>
      </c>
      <c r="E41" s="33">
        <v>54909573</v>
      </c>
      <c r="F41" s="14"/>
      <c r="G41" s="14">
        <v>5</v>
      </c>
      <c r="H41" s="14"/>
      <c r="I41" s="14"/>
      <c r="J41" s="14"/>
      <c r="K41" s="14"/>
      <c r="L41" s="14"/>
      <c r="M41" s="14"/>
      <c r="N41" s="30">
        <v>63</v>
      </c>
      <c r="O41" s="29">
        <f t="shared" ref="O41:O72" si="11">F41*17</f>
        <v>0</v>
      </c>
      <c r="P41" s="14">
        <f t="shared" ref="P41:P72" si="12">G41*17</f>
        <v>85</v>
      </c>
      <c r="Q41" s="14">
        <f t="shared" ref="Q41:Q72" si="13">IF(H41&gt;17,G41*17,G41*H41)</f>
        <v>0</v>
      </c>
      <c r="R41" s="14">
        <f t="shared" si="10"/>
        <v>0</v>
      </c>
      <c r="S41" s="14">
        <f t="shared" ref="S41:S72" si="14">IF(J41="",0,15)</f>
        <v>0</v>
      </c>
      <c r="T41" s="14">
        <f t="shared" ref="T41:T72" si="15">IF(K41&lt;3,K41*5,10+(K41-2)*10)</f>
        <v>0</v>
      </c>
      <c r="U41" s="14">
        <f t="shared" ref="U41:U72" si="16">L41*10</f>
        <v>0</v>
      </c>
      <c r="V41" s="14">
        <f t="shared" ref="V41:V72" si="17">IF(M41&gt;69,17,IF(M41&gt;66,15,IF(M41&gt;59,12,IF(M41&gt;49,10,0))))</f>
        <v>0</v>
      </c>
      <c r="W41" s="15">
        <f t="shared" ref="W41:W72" si="18">IF(N41="",0,IF(N41&gt;50,20,10))</f>
        <v>20</v>
      </c>
      <c r="X41" s="35">
        <f t="shared" ref="X41:X72" si="19">SUM(O41:W41)</f>
        <v>105</v>
      </c>
      <c r="AC41" s="9"/>
      <c r="AD41" s="9"/>
      <c r="AE41" s="9"/>
      <c r="AF41" s="9"/>
      <c r="AG41" s="9"/>
      <c r="AH41" s="9"/>
    </row>
    <row r="42" spans="1:34">
      <c r="A42" s="25">
        <v>34</v>
      </c>
      <c r="B42" s="4" t="s">
        <v>174</v>
      </c>
      <c r="C42" s="4" t="s">
        <v>70</v>
      </c>
      <c r="D42" s="26" t="s">
        <v>175</v>
      </c>
      <c r="E42" s="33" t="s">
        <v>176</v>
      </c>
      <c r="F42" s="14">
        <v>4</v>
      </c>
      <c r="G42" s="14"/>
      <c r="H42" s="14"/>
      <c r="I42" s="14"/>
      <c r="J42" s="14"/>
      <c r="K42" s="14"/>
      <c r="L42" s="14"/>
      <c r="M42" s="14">
        <v>67</v>
      </c>
      <c r="N42" s="30">
        <v>39</v>
      </c>
      <c r="O42" s="29">
        <f t="shared" si="11"/>
        <v>68</v>
      </c>
      <c r="P42" s="14">
        <f t="shared" si="12"/>
        <v>0</v>
      </c>
      <c r="Q42" s="14">
        <f t="shared" si="13"/>
        <v>0</v>
      </c>
      <c r="R42" s="14">
        <f t="shared" si="10"/>
        <v>0</v>
      </c>
      <c r="S42" s="14">
        <f t="shared" si="14"/>
        <v>0</v>
      </c>
      <c r="T42" s="14">
        <f t="shared" si="15"/>
        <v>0</v>
      </c>
      <c r="U42" s="14">
        <f t="shared" si="16"/>
        <v>0</v>
      </c>
      <c r="V42" s="14">
        <f t="shared" si="17"/>
        <v>15</v>
      </c>
      <c r="W42" s="15">
        <f t="shared" si="18"/>
        <v>10</v>
      </c>
      <c r="X42" s="35">
        <f t="shared" si="19"/>
        <v>93</v>
      </c>
      <c r="AC42" s="9"/>
      <c r="AD42" s="9"/>
      <c r="AE42" s="9"/>
      <c r="AF42" s="9"/>
      <c r="AG42" s="9"/>
      <c r="AH42" s="9"/>
    </row>
    <row r="43" spans="1:34">
      <c r="A43" s="23">
        <v>35</v>
      </c>
      <c r="B43" s="4" t="s">
        <v>271</v>
      </c>
      <c r="C43" s="4" t="s">
        <v>112</v>
      </c>
      <c r="D43" s="26" t="s">
        <v>113</v>
      </c>
      <c r="E43" s="33" t="s">
        <v>272</v>
      </c>
      <c r="F43" s="14"/>
      <c r="G43" s="14"/>
      <c r="H43" s="14"/>
      <c r="I43" s="14">
        <v>6</v>
      </c>
      <c r="J43" s="14" t="s">
        <v>73</v>
      </c>
      <c r="K43" s="14">
        <v>1</v>
      </c>
      <c r="L43" s="14"/>
      <c r="M43" s="14">
        <v>50</v>
      </c>
      <c r="N43" s="30">
        <v>48</v>
      </c>
      <c r="O43" s="29">
        <f t="shared" si="11"/>
        <v>0</v>
      </c>
      <c r="P43" s="14">
        <f t="shared" si="12"/>
        <v>0</v>
      </c>
      <c r="Q43" s="14">
        <f t="shared" si="13"/>
        <v>0</v>
      </c>
      <c r="R43" s="14">
        <f t="shared" si="10"/>
        <v>50</v>
      </c>
      <c r="S43" s="14">
        <f t="shared" si="14"/>
        <v>15</v>
      </c>
      <c r="T43" s="14">
        <f t="shared" si="15"/>
        <v>5</v>
      </c>
      <c r="U43" s="14">
        <f t="shared" si="16"/>
        <v>0</v>
      </c>
      <c r="V43" s="14">
        <f t="shared" si="17"/>
        <v>10</v>
      </c>
      <c r="W43" s="15">
        <f t="shared" si="18"/>
        <v>10</v>
      </c>
      <c r="X43" s="35">
        <f t="shared" si="19"/>
        <v>90</v>
      </c>
      <c r="AC43" s="9"/>
      <c r="AD43" s="9"/>
      <c r="AE43" s="9"/>
      <c r="AF43" s="9"/>
      <c r="AG43" s="9"/>
      <c r="AH43" s="9"/>
    </row>
    <row r="44" spans="1:34">
      <c r="A44" s="25">
        <v>36</v>
      </c>
      <c r="B44" s="4" t="s">
        <v>307</v>
      </c>
      <c r="C44" s="4" t="s">
        <v>128</v>
      </c>
      <c r="D44" s="26" t="s">
        <v>89</v>
      </c>
      <c r="E44" s="33" t="s">
        <v>191</v>
      </c>
      <c r="F44" s="14">
        <v>1</v>
      </c>
      <c r="G44" s="14"/>
      <c r="H44" s="14"/>
      <c r="I44" s="14">
        <v>5</v>
      </c>
      <c r="J44" s="14" t="s">
        <v>73</v>
      </c>
      <c r="K44" s="14">
        <v>1</v>
      </c>
      <c r="L44" s="14"/>
      <c r="M44" s="14"/>
      <c r="N44" s="30">
        <v>44</v>
      </c>
      <c r="O44" s="29">
        <f t="shared" si="11"/>
        <v>17</v>
      </c>
      <c r="P44" s="14">
        <f t="shared" si="12"/>
        <v>0</v>
      </c>
      <c r="Q44" s="14">
        <f t="shared" si="13"/>
        <v>0</v>
      </c>
      <c r="R44" s="14">
        <f t="shared" si="10"/>
        <v>40</v>
      </c>
      <c r="S44" s="14">
        <f t="shared" si="14"/>
        <v>15</v>
      </c>
      <c r="T44" s="14">
        <f t="shared" si="15"/>
        <v>5</v>
      </c>
      <c r="U44" s="14">
        <f t="shared" si="16"/>
        <v>0</v>
      </c>
      <c r="V44" s="14">
        <f t="shared" si="17"/>
        <v>0</v>
      </c>
      <c r="W44" s="15">
        <f t="shared" si="18"/>
        <v>10</v>
      </c>
      <c r="X44" s="35">
        <f t="shared" si="19"/>
        <v>87</v>
      </c>
      <c r="AC44" s="9"/>
      <c r="AD44" s="9"/>
      <c r="AE44" s="9"/>
      <c r="AF44" s="9"/>
      <c r="AG44" s="9"/>
      <c r="AH44" s="9"/>
    </row>
    <row r="45" spans="1:34">
      <c r="A45" s="23">
        <v>37</v>
      </c>
      <c r="B45" s="4" t="s">
        <v>153</v>
      </c>
      <c r="C45" s="4" t="s">
        <v>112</v>
      </c>
      <c r="D45" s="26" t="s">
        <v>154</v>
      </c>
      <c r="E45" s="33" t="s">
        <v>155</v>
      </c>
      <c r="F45" s="14"/>
      <c r="G45" s="14"/>
      <c r="H45" s="14"/>
      <c r="I45" s="14">
        <v>4</v>
      </c>
      <c r="J45" s="14"/>
      <c r="K45" s="14">
        <v>4</v>
      </c>
      <c r="L45" s="14"/>
      <c r="M45" s="14">
        <v>67</v>
      </c>
      <c r="N45" s="30">
        <v>32</v>
      </c>
      <c r="O45" s="29">
        <f t="shared" si="11"/>
        <v>0</v>
      </c>
      <c r="P45" s="14">
        <f t="shared" si="12"/>
        <v>0</v>
      </c>
      <c r="Q45" s="14">
        <f t="shared" si="13"/>
        <v>0</v>
      </c>
      <c r="R45" s="14">
        <f t="shared" si="10"/>
        <v>30</v>
      </c>
      <c r="S45" s="14">
        <f t="shared" si="14"/>
        <v>0</v>
      </c>
      <c r="T45" s="14">
        <f t="shared" si="15"/>
        <v>30</v>
      </c>
      <c r="U45" s="14">
        <f t="shared" si="16"/>
        <v>0</v>
      </c>
      <c r="V45" s="14">
        <f t="shared" si="17"/>
        <v>15</v>
      </c>
      <c r="W45" s="15">
        <f t="shared" si="18"/>
        <v>10</v>
      </c>
      <c r="X45" s="35">
        <f t="shared" si="19"/>
        <v>85</v>
      </c>
      <c r="AC45" s="9"/>
      <c r="AD45" s="9"/>
      <c r="AE45" s="9"/>
      <c r="AF45" s="9"/>
      <c r="AG45" s="9"/>
      <c r="AH45" s="9"/>
    </row>
    <row r="46" spans="1:34">
      <c r="A46" s="25">
        <v>38</v>
      </c>
      <c r="B46" s="4" t="s">
        <v>117</v>
      </c>
      <c r="C46" s="4" t="s">
        <v>263</v>
      </c>
      <c r="D46" s="26" t="s">
        <v>264</v>
      </c>
      <c r="E46" s="33" t="s">
        <v>265</v>
      </c>
      <c r="F46" s="14"/>
      <c r="G46" s="14"/>
      <c r="H46" s="14"/>
      <c r="I46" s="14">
        <v>4</v>
      </c>
      <c r="J46" s="14"/>
      <c r="K46" s="14">
        <v>4</v>
      </c>
      <c r="L46" s="14"/>
      <c r="M46" s="14"/>
      <c r="N46" s="30">
        <v>30</v>
      </c>
      <c r="O46" s="29">
        <f t="shared" si="11"/>
        <v>0</v>
      </c>
      <c r="P46" s="14">
        <f t="shared" si="12"/>
        <v>0</v>
      </c>
      <c r="Q46" s="14">
        <f t="shared" si="13"/>
        <v>0</v>
      </c>
      <c r="R46" s="14">
        <f t="shared" si="10"/>
        <v>30</v>
      </c>
      <c r="S46" s="14">
        <f t="shared" si="14"/>
        <v>0</v>
      </c>
      <c r="T46" s="14">
        <f t="shared" si="15"/>
        <v>30</v>
      </c>
      <c r="U46" s="14">
        <f t="shared" si="16"/>
        <v>0</v>
      </c>
      <c r="V46" s="14">
        <f t="shared" si="17"/>
        <v>0</v>
      </c>
      <c r="W46" s="15">
        <f t="shared" si="18"/>
        <v>10</v>
      </c>
      <c r="X46" s="35">
        <f t="shared" si="19"/>
        <v>70</v>
      </c>
      <c r="AC46" s="9"/>
      <c r="AD46" s="9"/>
      <c r="AE46" s="9"/>
      <c r="AF46" s="9"/>
      <c r="AG46" s="9"/>
      <c r="AH46" s="9"/>
    </row>
    <row r="47" spans="1:34">
      <c r="A47" s="23">
        <v>39</v>
      </c>
      <c r="B47" s="4" t="s">
        <v>323</v>
      </c>
      <c r="C47" s="4" t="s">
        <v>324</v>
      </c>
      <c r="D47" s="26" t="s">
        <v>76</v>
      </c>
      <c r="E47" s="33" t="s">
        <v>325</v>
      </c>
      <c r="F47" s="14"/>
      <c r="G47" s="14"/>
      <c r="H47" s="14"/>
      <c r="I47" s="14">
        <v>5</v>
      </c>
      <c r="J47" s="14"/>
      <c r="K47" s="14">
        <v>3</v>
      </c>
      <c r="L47" s="14"/>
      <c r="M47" s="14"/>
      <c r="N47" s="30">
        <v>38</v>
      </c>
      <c r="O47" s="29">
        <f t="shared" si="11"/>
        <v>0</v>
      </c>
      <c r="P47" s="14">
        <f t="shared" si="12"/>
        <v>0</v>
      </c>
      <c r="Q47" s="14">
        <f t="shared" si="13"/>
        <v>0</v>
      </c>
      <c r="R47" s="14">
        <f t="shared" si="10"/>
        <v>40</v>
      </c>
      <c r="S47" s="14">
        <f t="shared" si="14"/>
        <v>0</v>
      </c>
      <c r="T47" s="14">
        <f t="shared" si="15"/>
        <v>20</v>
      </c>
      <c r="U47" s="14">
        <f t="shared" si="16"/>
        <v>0</v>
      </c>
      <c r="V47" s="14">
        <f t="shared" si="17"/>
        <v>0</v>
      </c>
      <c r="W47" s="15">
        <f t="shared" si="18"/>
        <v>10</v>
      </c>
      <c r="X47" s="35">
        <f t="shared" si="19"/>
        <v>70</v>
      </c>
      <c r="AC47" s="9"/>
      <c r="AD47" s="9"/>
      <c r="AE47" s="9"/>
      <c r="AF47" s="9"/>
      <c r="AG47" s="9"/>
      <c r="AH47" s="9"/>
    </row>
    <row r="48" spans="1:34">
      <c r="A48" s="25">
        <v>40</v>
      </c>
      <c r="B48" s="4" t="s">
        <v>135</v>
      </c>
      <c r="C48" s="4" t="s">
        <v>109</v>
      </c>
      <c r="D48" s="26" t="s">
        <v>96</v>
      </c>
      <c r="E48" s="33" t="s">
        <v>187</v>
      </c>
      <c r="F48" s="14"/>
      <c r="G48" s="14"/>
      <c r="H48" s="14"/>
      <c r="I48" s="14"/>
      <c r="J48" s="14" t="s">
        <v>73</v>
      </c>
      <c r="K48" s="14">
        <v>2</v>
      </c>
      <c r="L48" s="14">
        <v>3</v>
      </c>
      <c r="M48" s="14"/>
      <c r="N48" s="30">
        <v>49</v>
      </c>
      <c r="O48" s="29">
        <f t="shared" si="11"/>
        <v>0</v>
      </c>
      <c r="P48" s="14">
        <f t="shared" si="12"/>
        <v>0</v>
      </c>
      <c r="Q48" s="14">
        <f t="shared" si="13"/>
        <v>0</v>
      </c>
      <c r="R48" s="14">
        <f t="shared" si="10"/>
        <v>0</v>
      </c>
      <c r="S48" s="14">
        <f t="shared" si="14"/>
        <v>15</v>
      </c>
      <c r="T48" s="14">
        <f t="shared" si="15"/>
        <v>10</v>
      </c>
      <c r="U48" s="14">
        <f t="shared" si="16"/>
        <v>30</v>
      </c>
      <c r="V48" s="14">
        <f t="shared" si="17"/>
        <v>0</v>
      </c>
      <c r="W48" s="15">
        <f t="shared" si="18"/>
        <v>10</v>
      </c>
      <c r="X48" s="35">
        <f t="shared" si="19"/>
        <v>65</v>
      </c>
      <c r="AC48" s="9"/>
      <c r="AD48" s="9"/>
      <c r="AE48" s="9"/>
      <c r="AF48" s="9"/>
      <c r="AG48" s="9"/>
      <c r="AH48" s="9"/>
    </row>
    <row r="49" spans="1:34">
      <c r="A49" s="23">
        <v>41</v>
      </c>
      <c r="B49" s="4" t="s">
        <v>241</v>
      </c>
      <c r="C49" s="4" t="s">
        <v>180</v>
      </c>
      <c r="D49" s="26" t="s">
        <v>71</v>
      </c>
      <c r="E49" s="33" t="s">
        <v>242</v>
      </c>
      <c r="F49" s="14"/>
      <c r="G49" s="14"/>
      <c r="H49" s="14"/>
      <c r="I49" s="14">
        <v>4</v>
      </c>
      <c r="J49" s="14"/>
      <c r="K49" s="14">
        <v>2</v>
      </c>
      <c r="L49" s="14"/>
      <c r="M49" s="14">
        <v>67</v>
      </c>
      <c r="N49" s="30">
        <v>35</v>
      </c>
      <c r="O49" s="29">
        <f t="shared" si="11"/>
        <v>0</v>
      </c>
      <c r="P49" s="14">
        <f t="shared" si="12"/>
        <v>0</v>
      </c>
      <c r="Q49" s="14">
        <f t="shared" si="13"/>
        <v>0</v>
      </c>
      <c r="R49" s="14">
        <f t="shared" si="10"/>
        <v>30</v>
      </c>
      <c r="S49" s="14">
        <f t="shared" si="14"/>
        <v>0</v>
      </c>
      <c r="T49" s="14">
        <f t="shared" si="15"/>
        <v>10</v>
      </c>
      <c r="U49" s="14">
        <f t="shared" si="16"/>
        <v>0</v>
      </c>
      <c r="V49" s="14">
        <f t="shared" si="17"/>
        <v>15</v>
      </c>
      <c r="W49" s="15">
        <f t="shared" si="18"/>
        <v>10</v>
      </c>
      <c r="X49" s="35">
        <f t="shared" si="19"/>
        <v>65</v>
      </c>
      <c r="AC49" s="9"/>
      <c r="AD49" s="9"/>
      <c r="AE49" s="9"/>
      <c r="AF49" s="9"/>
      <c r="AG49" s="9"/>
      <c r="AH49" s="9"/>
    </row>
    <row r="50" spans="1:34">
      <c r="A50" s="25">
        <v>42</v>
      </c>
      <c r="B50" s="4" t="s">
        <v>161</v>
      </c>
      <c r="C50" s="4" t="s">
        <v>81</v>
      </c>
      <c r="D50" s="26" t="s">
        <v>87</v>
      </c>
      <c r="E50" s="33" t="s">
        <v>162</v>
      </c>
      <c r="F50" s="14"/>
      <c r="G50" s="14"/>
      <c r="H50" s="14"/>
      <c r="I50" s="14">
        <v>4</v>
      </c>
      <c r="J50" s="14"/>
      <c r="K50" s="14"/>
      <c r="L50" s="14"/>
      <c r="M50" s="14">
        <v>50</v>
      </c>
      <c r="N50" s="30">
        <v>62</v>
      </c>
      <c r="O50" s="29">
        <f t="shared" si="11"/>
        <v>0</v>
      </c>
      <c r="P50" s="14">
        <f t="shared" si="12"/>
        <v>0</v>
      </c>
      <c r="Q50" s="14">
        <f t="shared" si="13"/>
        <v>0</v>
      </c>
      <c r="R50" s="14">
        <f t="shared" si="10"/>
        <v>30</v>
      </c>
      <c r="S50" s="14">
        <f t="shared" si="14"/>
        <v>0</v>
      </c>
      <c r="T50" s="14">
        <f t="shared" si="15"/>
        <v>0</v>
      </c>
      <c r="U50" s="14">
        <f t="shared" si="16"/>
        <v>0</v>
      </c>
      <c r="V50" s="14">
        <f t="shared" si="17"/>
        <v>10</v>
      </c>
      <c r="W50" s="15">
        <f t="shared" si="18"/>
        <v>20</v>
      </c>
      <c r="X50" s="35">
        <f t="shared" si="19"/>
        <v>60</v>
      </c>
      <c r="AC50" s="9"/>
      <c r="AD50" s="9"/>
      <c r="AE50" s="9"/>
      <c r="AF50" s="9"/>
      <c r="AG50" s="9"/>
      <c r="AH50" s="9"/>
    </row>
    <row r="51" spans="1:34">
      <c r="A51" s="23">
        <v>43</v>
      </c>
      <c r="B51" s="4" t="s">
        <v>327</v>
      </c>
      <c r="C51" s="4" t="s">
        <v>129</v>
      </c>
      <c r="D51" s="26" t="s">
        <v>157</v>
      </c>
      <c r="E51" s="33" t="s">
        <v>158</v>
      </c>
      <c r="F51" s="14"/>
      <c r="G51" s="14"/>
      <c r="H51" s="14"/>
      <c r="I51" s="14">
        <v>4</v>
      </c>
      <c r="J51" s="14"/>
      <c r="K51" s="14"/>
      <c r="L51" s="14"/>
      <c r="M51" s="14">
        <v>50</v>
      </c>
      <c r="N51" s="30">
        <v>46</v>
      </c>
      <c r="O51" s="29">
        <f t="shared" si="11"/>
        <v>0</v>
      </c>
      <c r="P51" s="14">
        <f t="shared" si="12"/>
        <v>0</v>
      </c>
      <c r="Q51" s="14">
        <f t="shared" si="13"/>
        <v>0</v>
      </c>
      <c r="R51" s="14">
        <f t="shared" si="10"/>
        <v>30</v>
      </c>
      <c r="S51" s="14">
        <f t="shared" si="14"/>
        <v>0</v>
      </c>
      <c r="T51" s="14">
        <f t="shared" si="15"/>
        <v>0</v>
      </c>
      <c r="U51" s="14">
        <f t="shared" si="16"/>
        <v>0</v>
      </c>
      <c r="V51" s="14">
        <f t="shared" si="17"/>
        <v>10</v>
      </c>
      <c r="W51" s="15">
        <f t="shared" si="18"/>
        <v>10</v>
      </c>
      <c r="X51" s="35">
        <f t="shared" si="19"/>
        <v>50</v>
      </c>
      <c r="AC51" s="9"/>
      <c r="AD51" s="9"/>
      <c r="AE51" s="9"/>
      <c r="AF51" s="9"/>
      <c r="AG51" s="9"/>
      <c r="AH51" s="9"/>
    </row>
    <row r="52" spans="1:34">
      <c r="A52" s="25">
        <v>44</v>
      </c>
      <c r="B52" s="4" t="s">
        <v>192</v>
      </c>
      <c r="C52" s="4" t="s">
        <v>193</v>
      </c>
      <c r="D52" s="26" t="s">
        <v>71</v>
      </c>
      <c r="E52" s="33" t="s">
        <v>194</v>
      </c>
      <c r="F52" s="14"/>
      <c r="G52" s="14"/>
      <c r="H52" s="14"/>
      <c r="I52" s="14">
        <v>4</v>
      </c>
      <c r="J52" s="14"/>
      <c r="K52" s="14"/>
      <c r="L52" s="14"/>
      <c r="M52" s="14"/>
      <c r="N52" s="30">
        <v>54</v>
      </c>
      <c r="O52" s="29">
        <f t="shared" si="11"/>
        <v>0</v>
      </c>
      <c r="P52" s="14">
        <f t="shared" si="12"/>
        <v>0</v>
      </c>
      <c r="Q52" s="14">
        <f t="shared" si="13"/>
        <v>0</v>
      </c>
      <c r="R52" s="14">
        <f t="shared" si="10"/>
        <v>30</v>
      </c>
      <c r="S52" s="14">
        <f t="shared" si="14"/>
        <v>0</v>
      </c>
      <c r="T52" s="14">
        <f t="shared" si="15"/>
        <v>0</v>
      </c>
      <c r="U52" s="14">
        <f t="shared" si="16"/>
        <v>0</v>
      </c>
      <c r="V52" s="14">
        <f t="shared" si="17"/>
        <v>0</v>
      </c>
      <c r="W52" s="15">
        <f t="shared" si="18"/>
        <v>20</v>
      </c>
      <c r="X52" s="35">
        <f t="shared" si="19"/>
        <v>50</v>
      </c>
      <c r="AC52" s="9"/>
      <c r="AD52" s="9"/>
      <c r="AE52" s="9"/>
      <c r="AF52" s="9"/>
      <c r="AG52" s="9"/>
      <c r="AH52" s="9"/>
    </row>
    <row r="53" spans="1:34">
      <c r="A53" s="23">
        <v>45</v>
      </c>
      <c r="B53" s="4" t="s">
        <v>205</v>
      </c>
      <c r="C53" s="4" t="s">
        <v>149</v>
      </c>
      <c r="D53" s="26" t="s">
        <v>72</v>
      </c>
      <c r="E53" s="33" t="s">
        <v>206</v>
      </c>
      <c r="F53" s="14"/>
      <c r="G53" s="14"/>
      <c r="H53" s="14"/>
      <c r="I53" s="14">
        <v>4</v>
      </c>
      <c r="J53" s="14"/>
      <c r="K53" s="14">
        <v>2</v>
      </c>
      <c r="L53" s="14"/>
      <c r="M53" s="14"/>
      <c r="N53" s="30">
        <v>39</v>
      </c>
      <c r="O53" s="29">
        <f t="shared" si="11"/>
        <v>0</v>
      </c>
      <c r="P53" s="14">
        <f t="shared" si="12"/>
        <v>0</v>
      </c>
      <c r="Q53" s="14">
        <f t="shared" si="13"/>
        <v>0</v>
      </c>
      <c r="R53" s="14">
        <f t="shared" si="10"/>
        <v>30</v>
      </c>
      <c r="S53" s="14">
        <f t="shared" si="14"/>
        <v>0</v>
      </c>
      <c r="T53" s="14">
        <f t="shared" si="15"/>
        <v>10</v>
      </c>
      <c r="U53" s="14">
        <f t="shared" si="16"/>
        <v>0</v>
      </c>
      <c r="V53" s="14">
        <f t="shared" si="17"/>
        <v>0</v>
      </c>
      <c r="W53" s="15">
        <f t="shared" si="18"/>
        <v>10</v>
      </c>
      <c r="X53" s="35">
        <f t="shared" si="19"/>
        <v>50</v>
      </c>
      <c r="AC53" s="9"/>
      <c r="AD53" s="9"/>
      <c r="AE53" s="9"/>
      <c r="AF53" s="9"/>
      <c r="AG53" s="9"/>
      <c r="AH53" s="9"/>
    </row>
    <row r="54" spans="1:34">
      <c r="A54" s="25">
        <v>46</v>
      </c>
      <c r="B54" s="4" t="s">
        <v>114</v>
      </c>
      <c r="C54" s="4" t="s">
        <v>115</v>
      </c>
      <c r="D54" s="26" t="s">
        <v>82</v>
      </c>
      <c r="E54" s="33" t="s">
        <v>116</v>
      </c>
      <c r="F54" s="14"/>
      <c r="G54" s="14"/>
      <c r="H54" s="14"/>
      <c r="I54" s="14"/>
      <c r="J54" s="14" t="s">
        <v>73</v>
      </c>
      <c r="K54" s="14">
        <v>3</v>
      </c>
      <c r="L54" s="14"/>
      <c r="M54" s="14"/>
      <c r="N54" s="30">
        <v>27</v>
      </c>
      <c r="O54" s="29">
        <f t="shared" si="11"/>
        <v>0</v>
      </c>
      <c r="P54" s="14">
        <f t="shared" si="12"/>
        <v>0</v>
      </c>
      <c r="Q54" s="14">
        <f t="shared" si="13"/>
        <v>0</v>
      </c>
      <c r="R54" s="14">
        <f t="shared" si="10"/>
        <v>0</v>
      </c>
      <c r="S54" s="14">
        <f t="shared" si="14"/>
        <v>15</v>
      </c>
      <c r="T54" s="14">
        <f t="shared" si="15"/>
        <v>20</v>
      </c>
      <c r="U54" s="14">
        <f t="shared" si="16"/>
        <v>0</v>
      </c>
      <c r="V54" s="14">
        <f t="shared" si="17"/>
        <v>0</v>
      </c>
      <c r="W54" s="15">
        <f t="shared" si="18"/>
        <v>10</v>
      </c>
      <c r="X54" s="35">
        <f t="shared" si="19"/>
        <v>45</v>
      </c>
      <c r="AC54" s="9"/>
      <c r="AD54" s="9"/>
      <c r="AE54" s="9"/>
      <c r="AF54" s="9"/>
      <c r="AG54" s="9"/>
      <c r="AH54" s="9"/>
    </row>
    <row r="55" spans="1:34">
      <c r="A55" s="23">
        <v>47</v>
      </c>
      <c r="B55" s="4" t="s">
        <v>131</v>
      </c>
      <c r="C55" s="4" t="s">
        <v>100</v>
      </c>
      <c r="D55" s="26" t="s">
        <v>82</v>
      </c>
      <c r="E55" s="33" t="s">
        <v>132</v>
      </c>
      <c r="F55" s="14"/>
      <c r="G55" s="14"/>
      <c r="H55" s="14"/>
      <c r="I55" s="14"/>
      <c r="J55" s="14" t="s">
        <v>73</v>
      </c>
      <c r="K55" s="14">
        <v>3</v>
      </c>
      <c r="L55" s="14"/>
      <c r="M55" s="14"/>
      <c r="N55" s="30">
        <v>38</v>
      </c>
      <c r="O55" s="29">
        <f t="shared" si="11"/>
        <v>0</v>
      </c>
      <c r="P55" s="14">
        <f t="shared" si="12"/>
        <v>0</v>
      </c>
      <c r="Q55" s="14">
        <f t="shared" si="13"/>
        <v>0</v>
      </c>
      <c r="R55" s="14">
        <f t="shared" si="10"/>
        <v>0</v>
      </c>
      <c r="S55" s="14">
        <f t="shared" si="14"/>
        <v>15</v>
      </c>
      <c r="T55" s="14">
        <f t="shared" si="15"/>
        <v>20</v>
      </c>
      <c r="U55" s="14">
        <f t="shared" si="16"/>
        <v>0</v>
      </c>
      <c r="V55" s="14">
        <f t="shared" si="17"/>
        <v>0</v>
      </c>
      <c r="W55" s="15">
        <f t="shared" si="18"/>
        <v>10</v>
      </c>
      <c r="X55" s="35">
        <f t="shared" si="19"/>
        <v>45</v>
      </c>
      <c r="AC55" s="9"/>
      <c r="AD55" s="9"/>
      <c r="AE55" s="9"/>
      <c r="AF55" s="9"/>
      <c r="AG55" s="9"/>
      <c r="AH55" s="9"/>
    </row>
    <row r="56" spans="1:34">
      <c r="A56" s="25">
        <v>48</v>
      </c>
      <c r="B56" s="4" t="s">
        <v>293</v>
      </c>
      <c r="C56" s="4" t="s">
        <v>152</v>
      </c>
      <c r="D56" s="26" t="s">
        <v>163</v>
      </c>
      <c r="E56" s="33" t="s">
        <v>294</v>
      </c>
      <c r="F56" s="14"/>
      <c r="G56" s="14"/>
      <c r="H56" s="14"/>
      <c r="I56" s="14">
        <v>4</v>
      </c>
      <c r="J56" s="14"/>
      <c r="K56" s="14">
        <v>1</v>
      </c>
      <c r="L56" s="14"/>
      <c r="M56" s="14"/>
      <c r="N56" s="30">
        <v>44</v>
      </c>
      <c r="O56" s="29">
        <f t="shared" si="11"/>
        <v>0</v>
      </c>
      <c r="P56" s="14">
        <f t="shared" si="12"/>
        <v>0</v>
      </c>
      <c r="Q56" s="14">
        <f t="shared" si="13"/>
        <v>0</v>
      </c>
      <c r="R56" s="14">
        <f t="shared" si="10"/>
        <v>30</v>
      </c>
      <c r="S56" s="14">
        <f t="shared" si="14"/>
        <v>0</v>
      </c>
      <c r="T56" s="14">
        <f t="shared" si="15"/>
        <v>5</v>
      </c>
      <c r="U56" s="14">
        <f t="shared" si="16"/>
        <v>0</v>
      </c>
      <c r="V56" s="14">
        <f t="shared" si="17"/>
        <v>0</v>
      </c>
      <c r="W56" s="15">
        <f t="shared" si="18"/>
        <v>10</v>
      </c>
      <c r="X56" s="35">
        <f t="shared" si="19"/>
        <v>45</v>
      </c>
      <c r="AC56" s="9"/>
      <c r="AD56" s="9"/>
      <c r="AE56" s="9"/>
      <c r="AF56" s="9"/>
      <c r="AG56" s="9"/>
      <c r="AH56" s="9"/>
    </row>
    <row r="57" spans="1:34">
      <c r="A57" s="23">
        <v>49</v>
      </c>
      <c r="B57" s="4" t="s">
        <v>298</v>
      </c>
      <c r="C57" s="4" t="s">
        <v>75</v>
      </c>
      <c r="D57" s="26" t="s">
        <v>87</v>
      </c>
      <c r="E57" s="33" t="s">
        <v>299</v>
      </c>
      <c r="F57" s="14"/>
      <c r="G57" s="14"/>
      <c r="H57" s="14"/>
      <c r="I57" s="14">
        <v>4</v>
      </c>
      <c r="J57" s="14"/>
      <c r="K57" s="14">
        <v>1</v>
      </c>
      <c r="L57" s="14"/>
      <c r="M57" s="14"/>
      <c r="N57" s="30">
        <v>32</v>
      </c>
      <c r="O57" s="29">
        <f t="shared" si="11"/>
        <v>0</v>
      </c>
      <c r="P57" s="14">
        <f t="shared" si="12"/>
        <v>0</v>
      </c>
      <c r="Q57" s="14">
        <f t="shared" si="13"/>
        <v>0</v>
      </c>
      <c r="R57" s="14">
        <f t="shared" si="10"/>
        <v>30</v>
      </c>
      <c r="S57" s="14">
        <f t="shared" si="14"/>
        <v>0</v>
      </c>
      <c r="T57" s="14">
        <f t="shared" si="15"/>
        <v>5</v>
      </c>
      <c r="U57" s="14">
        <f t="shared" si="16"/>
        <v>0</v>
      </c>
      <c r="V57" s="14">
        <f t="shared" si="17"/>
        <v>0</v>
      </c>
      <c r="W57" s="15">
        <f t="shared" si="18"/>
        <v>10</v>
      </c>
      <c r="X57" s="35">
        <f t="shared" si="19"/>
        <v>45</v>
      </c>
      <c r="AC57" s="9"/>
      <c r="AD57" s="9"/>
      <c r="AE57" s="9"/>
      <c r="AF57" s="9"/>
      <c r="AG57" s="9"/>
      <c r="AH57" s="9"/>
    </row>
    <row r="58" spans="1:34">
      <c r="A58" s="25">
        <v>50</v>
      </c>
      <c r="B58" s="4" t="s">
        <v>302</v>
      </c>
      <c r="C58" s="4" t="s">
        <v>303</v>
      </c>
      <c r="D58" s="26" t="s">
        <v>175</v>
      </c>
      <c r="E58" s="33" t="s">
        <v>304</v>
      </c>
      <c r="F58" s="14"/>
      <c r="G58" s="14"/>
      <c r="H58" s="14"/>
      <c r="I58" s="14">
        <v>4</v>
      </c>
      <c r="J58" s="14"/>
      <c r="K58" s="14">
        <v>1</v>
      </c>
      <c r="L58" s="14"/>
      <c r="M58" s="14"/>
      <c r="N58" s="30">
        <v>48</v>
      </c>
      <c r="O58" s="29">
        <f t="shared" si="11"/>
        <v>0</v>
      </c>
      <c r="P58" s="14">
        <f t="shared" si="12"/>
        <v>0</v>
      </c>
      <c r="Q58" s="14">
        <f t="shared" si="13"/>
        <v>0</v>
      </c>
      <c r="R58" s="14">
        <f t="shared" si="10"/>
        <v>30</v>
      </c>
      <c r="S58" s="14">
        <f t="shared" si="14"/>
        <v>0</v>
      </c>
      <c r="T58" s="14">
        <f t="shared" si="15"/>
        <v>5</v>
      </c>
      <c r="U58" s="14">
        <f t="shared" si="16"/>
        <v>0</v>
      </c>
      <c r="V58" s="14">
        <f t="shared" si="17"/>
        <v>0</v>
      </c>
      <c r="W58" s="15">
        <f t="shared" si="18"/>
        <v>10</v>
      </c>
      <c r="X58" s="35">
        <f t="shared" si="19"/>
        <v>45</v>
      </c>
      <c r="AC58" s="9"/>
      <c r="AD58" s="9"/>
      <c r="AE58" s="9"/>
      <c r="AF58" s="9"/>
      <c r="AG58" s="9"/>
      <c r="AH58" s="9"/>
    </row>
    <row r="59" spans="1:34">
      <c r="A59" s="23">
        <v>51</v>
      </c>
      <c r="B59" s="4" t="s">
        <v>269</v>
      </c>
      <c r="C59" s="4" t="s">
        <v>122</v>
      </c>
      <c r="D59" s="26" t="s">
        <v>72</v>
      </c>
      <c r="E59" s="33" t="s">
        <v>270</v>
      </c>
      <c r="F59" s="14"/>
      <c r="G59" s="14"/>
      <c r="H59" s="14"/>
      <c r="I59" s="14">
        <v>4</v>
      </c>
      <c r="J59" s="14"/>
      <c r="K59" s="14"/>
      <c r="L59" s="14"/>
      <c r="M59" s="14"/>
      <c r="N59" s="30">
        <v>44</v>
      </c>
      <c r="O59" s="29">
        <f t="shared" si="11"/>
        <v>0</v>
      </c>
      <c r="P59" s="14">
        <f t="shared" si="12"/>
        <v>0</v>
      </c>
      <c r="Q59" s="14">
        <f t="shared" si="13"/>
        <v>0</v>
      </c>
      <c r="R59" s="14">
        <f t="shared" si="10"/>
        <v>30</v>
      </c>
      <c r="S59" s="14">
        <f t="shared" si="14"/>
        <v>0</v>
      </c>
      <c r="T59" s="14">
        <f t="shared" si="15"/>
        <v>0</v>
      </c>
      <c r="U59" s="14">
        <f t="shared" si="16"/>
        <v>0</v>
      </c>
      <c r="V59" s="14">
        <f t="shared" si="17"/>
        <v>0</v>
      </c>
      <c r="W59" s="15">
        <f t="shared" si="18"/>
        <v>10</v>
      </c>
      <c r="X59" s="35">
        <f t="shared" si="19"/>
        <v>40</v>
      </c>
      <c r="AC59" s="9"/>
      <c r="AD59" s="9"/>
      <c r="AE59" s="9"/>
      <c r="AF59" s="9"/>
      <c r="AG59" s="9"/>
      <c r="AH59" s="9"/>
    </row>
    <row r="60" spans="1:34">
      <c r="A60" s="25">
        <v>52</v>
      </c>
      <c r="B60" s="4" t="s">
        <v>308</v>
      </c>
      <c r="C60" s="4" t="s">
        <v>311</v>
      </c>
      <c r="D60" s="26" t="s">
        <v>309</v>
      </c>
      <c r="E60" s="33" t="s">
        <v>310</v>
      </c>
      <c r="F60" s="14"/>
      <c r="G60" s="14"/>
      <c r="H60" s="14"/>
      <c r="I60" s="14"/>
      <c r="J60" s="14"/>
      <c r="K60" s="14">
        <v>2</v>
      </c>
      <c r="L60" s="14">
        <v>2</v>
      </c>
      <c r="M60" s="14"/>
      <c r="N60" s="30">
        <v>42</v>
      </c>
      <c r="O60" s="29">
        <f t="shared" si="11"/>
        <v>0</v>
      </c>
      <c r="P60" s="14">
        <f t="shared" si="12"/>
        <v>0</v>
      </c>
      <c r="Q60" s="14">
        <f t="shared" si="13"/>
        <v>0</v>
      </c>
      <c r="R60" s="14">
        <f t="shared" si="10"/>
        <v>0</v>
      </c>
      <c r="S60" s="14">
        <f t="shared" si="14"/>
        <v>0</v>
      </c>
      <c r="T60" s="14">
        <f t="shared" si="15"/>
        <v>10</v>
      </c>
      <c r="U60" s="14">
        <f t="shared" si="16"/>
        <v>20</v>
      </c>
      <c r="V60" s="14">
        <f t="shared" si="17"/>
        <v>0</v>
      </c>
      <c r="W60" s="15">
        <f t="shared" si="18"/>
        <v>10</v>
      </c>
      <c r="X60" s="35">
        <f t="shared" si="19"/>
        <v>40</v>
      </c>
      <c r="AC60" s="9"/>
      <c r="AD60" s="9"/>
      <c r="AE60" s="9"/>
      <c r="AF60" s="9"/>
      <c r="AG60" s="9"/>
      <c r="AH60" s="9"/>
    </row>
    <row r="61" spans="1:34">
      <c r="A61" s="23">
        <v>53</v>
      </c>
      <c r="B61" s="4" t="s">
        <v>244</v>
      </c>
      <c r="C61" s="4" t="s">
        <v>128</v>
      </c>
      <c r="D61" s="26" t="s">
        <v>71</v>
      </c>
      <c r="E61" s="33" t="s">
        <v>245</v>
      </c>
      <c r="F61" s="14"/>
      <c r="G61" s="14"/>
      <c r="H61" s="14"/>
      <c r="I61" s="14"/>
      <c r="J61" s="14"/>
      <c r="K61" s="14">
        <v>2</v>
      </c>
      <c r="L61" s="14"/>
      <c r="M61" s="14">
        <v>80</v>
      </c>
      <c r="N61" s="30">
        <v>45</v>
      </c>
      <c r="O61" s="29">
        <f t="shared" si="11"/>
        <v>0</v>
      </c>
      <c r="P61" s="14">
        <f t="shared" si="12"/>
        <v>0</v>
      </c>
      <c r="Q61" s="14">
        <f t="shared" si="13"/>
        <v>0</v>
      </c>
      <c r="R61" s="14">
        <f t="shared" si="10"/>
        <v>0</v>
      </c>
      <c r="S61" s="14">
        <f t="shared" si="14"/>
        <v>0</v>
      </c>
      <c r="T61" s="14">
        <f t="shared" si="15"/>
        <v>10</v>
      </c>
      <c r="U61" s="14">
        <f t="shared" si="16"/>
        <v>0</v>
      </c>
      <c r="V61" s="14">
        <f t="shared" si="17"/>
        <v>17</v>
      </c>
      <c r="W61" s="15">
        <f t="shared" si="18"/>
        <v>10</v>
      </c>
      <c r="X61" s="35">
        <f t="shared" si="19"/>
        <v>37</v>
      </c>
      <c r="AC61" s="9"/>
      <c r="AD61" s="9"/>
      <c r="AE61" s="9"/>
      <c r="AF61" s="9"/>
      <c r="AG61" s="9"/>
      <c r="AH61" s="9"/>
    </row>
    <row r="62" spans="1:34">
      <c r="A62" s="25">
        <v>54</v>
      </c>
      <c r="B62" s="4" t="s">
        <v>181</v>
      </c>
      <c r="C62" s="4" t="s">
        <v>182</v>
      </c>
      <c r="D62" s="26" t="s">
        <v>89</v>
      </c>
      <c r="E62" s="33" t="s">
        <v>183</v>
      </c>
      <c r="F62" s="14"/>
      <c r="G62" s="14"/>
      <c r="H62" s="14"/>
      <c r="I62" s="14"/>
      <c r="J62" s="14" t="s">
        <v>73</v>
      </c>
      <c r="K62" s="14">
        <v>2</v>
      </c>
      <c r="L62" s="14"/>
      <c r="M62" s="14"/>
      <c r="N62" s="30">
        <v>38</v>
      </c>
      <c r="O62" s="29">
        <f t="shared" si="11"/>
        <v>0</v>
      </c>
      <c r="P62" s="14">
        <f t="shared" si="12"/>
        <v>0</v>
      </c>
      <c r="Q62" s="14">
        <f t="shared" si="13"/>
        <v>0</v>
      </c>
      <c r="R62" s="14">
        <f t="shared" si="10"/>
        <v>0</v>
      </c>
      <c r="S62" s="14">
        <f t="shared" si="14"/>
        <v>15</v>
      </c>
      <c r="T62" s="14">
        <f t="shared" si="15"/>
        <v>10</v>
      </c>
      <c r="U62" s="14">
        <f t="shared" si="16"/>
        <v>0</v>
      </c>
      <c r="V62" s="14">
        <f t="shared" si="17"/>
        <v>0</v>
      </c>
      <c r="W62" s="15">
        <f t="shared" si="18"/>
        <v>10</v>
      </c>
      <c r="X62" s="35">
        <f t="shared" si="19"/>
        <v>35</v>
      </c>
      <c r="AC62" s="9"/>
      <c r="AD62" s="9"/>
      <c r="AE62" s="9"/>
      <c r="AF62" s="9"/>
      <c r="AG62" s="9"/>
      <c r="AH62" s="9"/>
    </row>
    <row r="63" spans="1:34">
      <c r="A63" s="23">
        <v>55</v>
      </c>
      <c r="B63" s="4" t="s">
        <v>209</v>
      </c>
      <c r="C63" s="4" t="s">
        <v>165</v>
      </c>
      <c r="D63" s="26" t="s">
        <v>210</v>
      </c>
      <c r="E63" s="33" t="s">
        <v>211</v>
      </c>
      <c r="F63" s="14"/>
      <c r="G63" s="14"/>
      <c r="H63" s="14"/>
      <c r="I63" s="14"/>
      <c r="J63" s="14"/>
      <c r="K63" s="14">
        <v>1</v>
      </c>
      <c r="L63" s="14"/>
      <c r="M63" s="14">
        <v>70</v>
      </c>
      <c r="N63" s="30">
        <v>39</v>
      </c>
      <c r="O63" s="29">
        <f t="shared" si="11"/>
        <v>0</v>
      </c>
      <c r="P63" s="14">
        <f t="shared" si="12"/>
        <v>0</v>
      </c>
      <c r="Q63" s="14">
        <f t="shared" si="13"/>
        <v>0</v>
      </c>
      <c r="R63" s="14">
        <f t="shared" si="10"/>
        <v>0</v>
      </c>
      <c r="S63" s="14">
        <f t="shared" si="14"/>
        <v>0</v>
      </c>
      <c r="T63" s="14">
        <f t="shared" si="15"/>
        <v>5</v>
      </c>
      <c r="U63" s="14">
        <f t="shared" si="16"/>
        <v>0</v>
      </c>
      <c r="V63" s="14">
        <f t="shared" si="17"/>
        <v>17</v>
      </c>
      <c r="W63" s="15">
        <f t="shared" si="18"/>
        <v>10</v>
      </c>
      <c r="X63" s="35">
        <f t="shared" si="19"/>
        <v>32</v>
      </c>
      <c r="AC63" s="9"/>
      <c r="AD63" s="9"/>
      <c r="AE63" s="9"/>
      <c r="AF63" s="9"/>
      <c r="AG63" s="9"/>
      <c r="AH63" s="9"/>
    </row>
    <row r="64" spans="1:34">
      <c r="A64" s="25">
        <v>56</v>
      </c>
      <c r="B64" s="4" t="s">
        <v>230</v>
      </c>
      <c r="C64" s="4" t="s">
        <v>231</v>
      </c>
      <c r="D64" s="26" t="s">
        <v>71</v>
      </c>
      <c r="E64" s="33" t="s">
        <v>232</v>
      </c>
      <c r="F64" s="14"/>
      <c r="G64" s="14"/>
      <c r="H64" s="14"/>
      <c r="I64" s="14"/>
      <c r="J64" s="14"/>
      <c r="K64" s="14"/>
      <c r="L64" s="14">
        <v>2</v>
      </c>
      <c r="M64" s="14"/>
      <c r="N64" s="30">
        <v>29</v>
      </c>
      <c r="O64" s="29">
        <f t="shared" si="11"/>
        <v>0</v>
      </c>
      <c r="P64" s="14">
        <f t="shared" si="12"/>
        <v>0</v>
      </c>
      <c r="Q64" s="14">
        <f t="shared" si="13"/>
        <v>0</v>
      </c>
      <c r="R64" s="14">
        <f t="shared" si="10"/>
        <v>0</v>
      </c>
      <c r="S64" s="14">
        <f t="shared" si="14"/>
        <v>0</v>
      </c>
      <c r="T64" s="14">
        <f t="shared" si="15"/>
        <v>0</v>
      </c>
      <c r="U64" s="14">
        <f t="shared" si="16"/>
        <v>20</v>
      </c>
      <c r="V64" s="14">
        <f t="shared" si="17"/>
        <v>0</v>
      </c>
      <c r="W64" s="15">
        <f t="shared" si="18"/>
        <v>10</v>
      </c>
      <c r="X64" s="35">
        <f t="shared" si="19"/>
        <v>30</v>
      </c>
      <c r="AC64" s="9"/>
      <c r="AD64" s="9"/>
      <c r="AE64" s="9"/>
      <c r="AF64" s="9"/>
      <c r="AG64" s="9"/>
      <c r="AH64" s="9"/>
    </row>
    <row r="65" spans="1:34">
      <c r="A65" s="23">
        <v>57</v>
      </c>
      <c r="B65" s="4" t="s">
        <v>136</v>
      </c>
      <c r="C65" s="4" t="s">
        <v>137</v>
      </c>
      <c r="D65" s="26" t="s">
        <v>76</v>
      </c>
      <c r="E65" s="33" t="s">
        <v>138</v>
      </c>
      <c r="F65" s="14"/>
      <c r="G65" s="14"/>
      <c r="H65" s="14"/>
      <c r="I65" s="14"/>
      <c r="J65" s="14"/>
      <c r="K65" s="14">
        <v>1</v>
      </c>
      <c r="L65" s="14"/>
      <c r="M65" s="14"/>
      <c r="N65" s="30">
        <v>52</v>
      </c>
      <c r="O65" s="29">
        <f t="shared" si="11"/>
        <v>0</v>
      </c>
      <c r="P65" s="14">
        <f t="shared" si="12"/>
        <v>0</v>
      </c>
      <c r="Q65" s="14">
        <f t="shared" si="13"/>
        <v>0</v>
      </c>
      <c r="R65" s="14">
        <f t="shared" si="10"/>
        <v>0</v>
      </c>
      <c r="S65" s="14">
        <f t="shared" si="14"/>
        <v>0</v>
      </c>
      <c r="T65" s="14">
        <f t="shared" si="15"/>
        <v>5</v>
      </c>
      <c r="U65" s="14">
        <f t="shared" si="16"/>
        <v>0</v>
      </c>
      <c r="V65" s="14">
        <f t="shared" si="17"/>
        <v>0</v>
      </c>
      <c r="W65" s="15">
        <f t="shared" si="18"/>
        <v>20</v>
      </c>
      <c r="X65" s="35">
        <f t="shared" si="19"/>
        <v>25</v>
      </c>
      <c r="AC65" s="9"/>
      <c r="AD65" s="9"/>
      <c r="AE65" s="9"/>
      <c r="AF65" s="9"/>
      <c r="AG65" s="9"/>
      <c r="AH65" s="9"/>
    </row>
    <row r="66" spans="1:34">
      <c r="A66" s="25">
        <v>58</v>
      </c>
      <c r="B66" s="4" t="s">
        <v>168</v>
      </c>
      <c r="C66" s="4" t="s">
        <v>87</v>
      </c>
      <c r="D66" s="26" t="s">
        <v>169</v>
      </c>
      <c r="E66" s="33" t="s">
        <v>170</v>
      </c>
      <c r="F66" s="14"/>
      <c r="G66" s="14"/>
      <c r="H66" s="14"/>
      <c r="I66" s="14"/>
      <c r="J66" s="14" t="s">
        <v>73</v>
      </c>
      <c r="K66" s="14"/>
      <c r="L66" s="14"/>
      <c r="M66" s="14"/>
      <c r="N66" s="30">
        <v>46</v>
      </c>
      <c r="O66" s="29">
        <f t="shared" si="11"/>
        <v>0</v>
      </c>
      <c r="P66" s="14">
        <f t="shared" si="12"/>
        <v>0</v>
      </c>
      <c r="Q66" s="14">
        <f t="shared" si="13"/>
        <v>0</v>
      </c>
      <c r="R66" s="14">
        <f t="shared" si="10"/>
        <v>0</v>
      </c>
      <c r="S66" s="14">
        <f t="shared" si="14"/>
        <v>15</v>
      </c>
      <c r="T66" s="14">
        <f t="shared" si="15"/>
        <v>0</v>
      </c>
      <c r="U66" s="14">
        <f t="shared" si="16"/>
        <v>0</v>
      </c>
      <c r="V66" s="14">
        <f t="shared" si="17"/>
        <v>0</v>
      </c>
      <c r="W66" s="15">
        <f t="shared" si="18"/>
        <v>10</v>
      </c>
      <c r="X66" s="35">
        <f t="shared" si="19"/>
        <v>25</v>
      </c>
      <c r="AC66" s="9"/>
      <c r="AD66" s="9"/>
      <c r="AE66" s="9"/>
      <c r="AF66" s="9"/>
      <c r="AG66" s="9"/>
      <c r="AH66" s="9"/>
    </row>
    <row r="67" spans="1:34">
      <c r="A67" s="23">
        <v>59</v>
      </c>
      <c r="B67" s="4" t="s">
        <v>195</v>
      </c>
      <c r="C67" s="4" t="s">
        <v>196</v>
      </c>
      <c r="D67" s="26" t="s">
        <v>156</v>
      </c>
      <c r="E67" s="33" t="s">
        <v>197</v>
      </c>
      <c r="F67" s="14"/>
      <c r="G67" s="14"/>
      <c r="H67" s="14"/>
      <c r="I67" s="14"/>
      <c r="J67" s="14"/>
      <c r="K67" s="14">
        <v>1</v>
      </c>
      <c r="L67" s="14">
        <v>1</v>
      </c>
      <c r="M67" s="14"/>
      <c r="N67" s="30">
        <v>41</v>
      </c>
      <c r="O67" s="29">
        <f t="shared" si="11"/>
        <v>0</v>
      </c>
      <c r="P67" s="14">
        <f t="shared" si="12"/>
        <v>0</v>
      </c>
      <c r="Q67" s="14">
        <f t="shared" si="13"/>
        <v>0</v>
      </c>
      <c r="R67" s="14">
        <f t="shared" ref="R67:R96" si="20">IF(I67="",0,IF(I67&gt;3,20+((I67-3)*10),0))</f>
        <v>0</v>
      </c>
      <c r="S67" s="14">
        <f t="shared" si="14"/>
        <v>0</v>
      </c>
      <c r="T67" s="14">
        <f t="shared" si="15"/>
        <v>5</v>
      </c>
      <c r="U67" s="14">
        <f t="shared" si="16"/>
        <v>10</v>
      </c>
      <c r="V67" s="14">
        <f t="shared" si="17"/>
        <v>0</v>
      </c>
      <c r="W67" s="15">
        <f t="shared" si="18"/>
        <v>10</v>
      </c>
      <c r="X67" s="35">
        <f t="shared" si="19"/>
        <v>25</v>
      </c>
      <c r="AC67" s="9"/>
      <c r="AD67" s="9"/>
      <c r="AE67" s="9"/>
      <c r="AF67" s="9"/>
      <c r="AG67" s="9"/>
      <c r="AH67" s="9"/>
    </row>
    <row r="68" spans="1:34">
      <c r="A68" s="25">
        <v>60</v>
      </c>
      <c r="B68" s="4" t="s">
        <v>316</v>
      </c>
      <c r="C68" s="4" t="s">
        <v>120</v>
      </c>
      <c r="D68" s="26" t="s">
        <v>127</v>
      </c>
      <c r="E68" s="33" t="s">
        <v>317</v>
      </c>
      <c r="F68" s="14"/>
      <c r="G68" s="14"/>
      <c r="H68" s="14"/>
      <c r="I68" s="14"/>
      <c r="J68" s="14"/>
      <c r="K68" s="14">
        <v>1</v>
      </c>
      <c r="L68" s="14">
        <v>1</v>
      </c>
      <c r="M68" s="14"/>
      <c r="N68" s="30">
        <v>44</v>
      </c>
      <c r="O68" s="29">
        <f t="shared" si="11"/>
        <v>0</v>
      </c>
      <c r="P68" s="14">
        <f t="shared" si="12"/>
        <v>0</v>
      </c>
      <c r="Q68" s="14">
        <f t="shared" si="13"/>
        <v>0</v>
      </c>
      <c r="R68" s="14">
        <f t="shared" si="20"/>
        <v>0</v>
      </c>
      <c r="S68" s="14">
        <f t="shared" si="14"/>
        <v>0</v>
      </c>
      <c r="T68" s="14">
        <f t="shared" si="15"/>
        <v>5</v>
      </c>
      <c r="U68" s="14">
        <f t="shared" si="16"/>
        <v>10</v>
      </c>
      <c r="V68" s="14">
        <f t="shared" si="17"/>
        <v>0</v>
      </c>
      <c r="W68" s="15">
        <f t="shared" si="18"/>
        <v>10</v>
      </c>
      <c r="X68" s="35">
        <f t="shared" si="19"/>
        <v>25</v>
      </c>
      <c r="AC68" s="9"/>
      <c r="AD68" s="9"/>
      <c r="AE68" s="9"/>
      <c r="AF68" s="9"/>
      <c r="AG68" s="9"/>
      <c r="AH68" s="9"/>
    </row>
    <row r="69" spans="1:34">
      <c r="A69" s="23">
        <v>61</v>
      </c>
      <c r="B69" s="4" t="s">
        <v>84</v>
      </c>
      <c r="C69" s="4" t="s">
        <v>75</v>
      </c>
      <c r="D69" s="26" t="s">
        <v>85</v>
      </c>
      <c r="E69" s="33" t="s">
        <v>86</v>
      </c>
      <c r="F69" s="14"/>
      <c r="G69" s="14"/>
      <c r="H69" s="14"/>
      <c r="I69" s="14"/>
      <c r="J69" s="14"/>
      <c r="K69" s="14"/>
      <c r="L69" s="14"/>
      <c r="M69" s="14"/>
      <c r="N69" s="30">
        <v>57</v>
      </c>
      <c r="O69" s="29">
        <f t="shared" si="11"/>
        <v>0</v>
      </c>
      <c r="P69" s="14">
        <f t="shared" si="12"/>
        <v>0</v>
      </c>
      <c r="Q69" s="14">
        <f t="shared" si="13"/>
        <v>0</v>
      </c>
      <c r="R69" s="14">
        <f t="shared" si="20"/>
        <v>0</v>
      </c>
      <c r="S69" s="14">
        <f t="shared" si="14"/>
        <v>0</v>
      </c>
      <c r="T69" s="14">
        <f t="shared" si="15"/>
        <v>0</v>
      </c>
      <c r="U69" s="14">
        <f t="shared" si="16"/>
        <v>0</v>
      </c>
      <c r="V69" s="14">
        <f t="shared" si="17"/>
        <v>0</v>
      </c>
      <c r="W69" s="15">
        <f t="shared" si="18"/>
        <v>20</v>
      </c>
      <c r="X69" s="35">
        <f t="shared" si="19"/>
        <v>20</v>
      </c>
      <c r="AC69" s="9"/>
      <c r="AD69" s="9"/>
      <c r="AE69" s="9"/>
      <c r="AF69" s="9"/>
      <c r="AG69" s="9"/>
      <c r="AH69" s="9"/>
    </row>
    <row r="70" spans="1:34">
      <c r="A70" s="25">
        <v>62</v>
      </c>
      <c r="B70" s="4" t="s">
        <v>101</v>
      </c>
      <c r="C70" s="4" t="s">
        <v>102</v>
      </c>
      <c r="D70" s="26" t="s">
        <v>103</v>
      </c>
      <c r="E70" s="33">
        <v>229432</v>
      </c>
      <c r="F70" s="14"/>
      <c r="G70" s="14"/>
      <c r="H70" s="14"/>
      <c r="I70" s="14"/>
      <c r="J70" s="14"/>
      <c r="K70" s="14">
        <v>2</v>
      </c>
      <c r="L70" s="14"/>
      <c r="M70" s="14"/>
      <c r="N70" s="30">
        <v>45</v>
      </c>
      <c r="O70" s="29">
        <f t="shared" si="11"/>
        <v>0</v>
      </c>
      <c r="P70" s="14">
        <f t="shared" si="12"/>
        <v>0</v>
      </c>
      <c r="Q70" s="14">
        <f t="shared" si="13"/>
        <v>0</v>
      </c>
      <c r="R70" s="14">
        <f t="shared" si="20"/>
        <v>0</v>
      </c>
      <c r="S70" s="14">
        <f t="shared" si="14"/>
        <v>0</v>
      </c>
      <c r="T70" s="14">
        <f t="shared" si="15"/>
        <v>10</v>
      </c>
      <c r="U70" s="14">
        <f t="shared" si="16"/>
        <v>0</v>
      </c>
      <c r="V70" s="14">
        <f t="shared" si="17"/>
        <v>0</v>
      </c>
      <c r="W70" s="15">
        <f t="shared" si="18"/>
        <v>10</v>
      </c>
      <c r="X70" s="35">
        <f t="shared" si="19"/>
        <v>20</v>
      </c>
      <c r="AC70" s="9"/>
      <c r="AD70" s="9"/>
      <c r="AE70" s="9"/>
      <c r="AF70" s="9"/>
      <c r="AG70" s="9"/>
      <c r="AH70" s="9"/>
    </row>
    <row r="71" spans="1:34">
      <c r="A71" s="23">
        <v>63</v>
      </c>
      <c r="B71" s="4" t="s">
        <v>124</v>
      </c>
      <c r="C71" s="4" t="s">
        <v>125</v>
      </c>
      <c r="D71" s="26" t="s">
        <v>82</v>
      </c>
      <c r="E71" s="33" t="s">
        <v>126</v>
      </c>
      <c r="F71" s="14"/>
      <c r="G71" s="14"/>
      <c r="H71" s="14"/>
      <c r="I71" s="14"/>
      <c r="J71" s="14"/>
      <c r="K71" s="14"/>
      <c r="L71" s="14"/>
      <c r="M71" s="14"/>
      <c r="N71" s="30">
        <v>63</v>
      </c>
      <c r="O71" s="29">
        <f t="shared" si="11"/>
        <v>0</v>
      </c>
      <c r="P71" s="14">
        <f t="shared" si="12"/>
        <v>0</v>
      </c>
      <c r="Q71" s="14">
        <f t="shared" si="13"/>
        <v>0</v>
      </c>
      <c r="R71" s="14">
        <f t="shared" si="20"/>
        <v>0</v>
      </c>
      <c r="S71" s="14">
        <f t="shared" si="14"/>
        <v>0</v>
      </c>
      <c r="T71" s="14">
        <f t="shared" si="15"/>
        <v>0</v>
      </c>
      <c r="U71" s="14">
        <f t="shared" si="16"/>
        <v>0</v>
      </c>
      <c r="V71" s="14">
        <f t="shared" si="17"/>
        <v>0</v>
      </c>
      <c r="W71" s="15">
        <f t="shared" si="18"/>
        <v>20</v>
      </c>
      <c r="X71" s="35">
        <f t="shared" si="19"/>
        <v>20</v>
      </c>
      <c r="AC71" s="9"/>
      <c r="AD71" s="9"/>
      <c r="AE71" s="9"/>
      <c r="AF71" s="9"/>
      <c r="AG71" s="9"/>
      <c r="AH71" s="9"/>
    </row>
    <row r="72" spans="1:34">
      <c r="A72" s="25">
        <v>64</v>
      </c>
      <c r="B72" s="4" t="s">
        <v>139</v>
      </c>
      <c r="C72" s="4" t="s">
        <v>78</v>
      </c>
      <c r="D72" s="26" t="s">
        <v>82</v>
      </c>
      <c r="E72" s="33" t="s">
        <v>140</v>
      </c>
      <c r="F72" s="14"/>
      <c r="G72" s="14"/>
      <c r="H72" s="14"/>
      <c r="I72" s="14"/>
      <c r="J72" s="14"/>
      <c r="K72" s="14"/>
      <c r="L72" s="14"/>
      <c r="M72" s="14"/>
      <c r="N72" s="30">
        <v>65</v>
      </c>
      <c r="O72" s="29">
        <f t="shared" si="11"/>
        <v>0</v>
      </c>
      <c r="P72" s="14">
        <f t="shared" si="12"/>
        <v>0</v>
      </c>
      <c r="Q72" s="14">
        <f t="shared" si="13"/>
        <v>0</v>
      </c>
      <c r="R72" s="14">
        <f t="shared" si="20"/>
        <v>0</v>
      </c>
      <c r="S72" s="14">
        <f t="shared" si="14"/>
        <v>0</v>
      </c>
      <c r="T72" s="14">
        <f t="shared" si="15"/>
        <v>0</v>
      </c>
      <c r="U72" s="14">
        <f t="shared" si="16"/>
        <v>0</v>
      </c>
      <c r="V72" s="14">
        <f t="shared" si="17"/>
        <v>0</v>
      </c>
      <c r="W72" s="15">
        <f t="shared" si="18"/>
        <v>20</v>
      </c>
      <c r="X72" s="35">
        <f t="shared" si="19"/>
        <v>20</v>
      </c>
      <c r="AC72" s="9"/>
      <c r="AD72" s="9"/>
      <c r="AE72" s="9"/>
      <c r="AF72" s="9"/>
      <c r="AG72" s="9"/>
      <c r="AH72" s="9"/>
    </row>
    <row r="73" spans="1:34">
      <c r="A73" s="23">
        <v>65</v>
      </c>
      <c r="B73" s="4" t="s">
        <v>141</v>
      </c>
      <c r="C73" s="4" t="s">
        <v>142</v>
      </c>
      <c r="D73" s="26" t="s">
        <v>71</v>
      </c>
      <c r="E73" s="33" t="s">
        <v>143</v>
      </c>
      <c r="F73" s="14"/>
      <c r="G73" s="14"/>
      <c r="H73" s="14"/>
      <c r="I73" s="14"/>
      <c r="J73" s="14"/>
      <c r="K73" s="14">
        <v>2</v>
      </c>
      <c r="L73" s="14"/>
      <c r="M73" s="14"/>
      <c r="N73" s="30">
        <v>37</v>
      </c>
      <c r="O73" s="29">
        <f t="shared" ref="O73:O96" si="21">F73*17</f>
        <v>0</v>
      </c>
      <c r="P73" s="14">
        <f t="shared" ref="P73:P96" si="22">G73*17</f>
        <v>0</v>
      </c>
      <c r="Q73" s="14">
        <f t="shared" ref="Q73:Q96" si="23">IF(H73&gt;17,G73*17,G73*H73)</f>
        <v>0</v>
      </c>
      <c r="R73" s="14">
        <f t="shared" si="20"/>
        <v>0</v>
      </c>
      <c r="S73" s="14">
        <f t="shared" ref="S73:S96" si="24">IF(J73="",0,15)</f>
        <v>0</v>
      </c>
      <c r="T73" s="14">
        <f t="shared" ref="T73:T96" si="25">IF(K73&lt;3,K73*5,10+(K73-2)*10)</f>
        <v>10</v>
      </c>
      <c r="U73" s="14">
        <f t="shared" ref="U73:U96" si="26">L73*10</f>
        <v>0</v>
      </c>
      <c r="V73" s="14">
        <f t="shared" ref="V73:V96" si="27">IF(M73&gt;69,17,IF(M73&gt;66,15,IF(M73&gt;59,12,IF(M73&gt;49,10,0))))</f>
        <v>0</v>
      </c>
      <c r="W73" s="15">
        <f t="shared" ref="W73:W96" si="28">IF(N73="",0,IF(N73&gt;50,20,10))</f>
        <v>10</v>
      </c>
      <c r="X73" s="35">
        <f t="shared" ref="X73:X96" si="29">SUM(O73:W73)</f>
        <v>20</v>
      </c>
      <c r="AC73" s="9"/>
      <c r="AD73" s="9"/>
      <c r="AE73" s="9"/>
      <c r="AF73" s="9"/>
      <c r="AG73" s="9"/>
      <c r="AH73" s="9"/>
    </row>
    <row r="74" spans="1:34">
      <c r="A74" s="25">
        <v>66</v>
      </c>
      <c r="B74" s="4" t="s">
        <v>159</v>
      </c>
      <c r="C74" s="4" t="s">
        <v>75</v>
      </c>
      <c r="D74" s="26" t="s">
        <v>82</v>
      </c>
      <c r="E74" s="33" t="s">
        <v>160</v>
      </c>
      <c r="F74" s="14"/>
      <c r="G74" s="14"/>
      <c r="H74" s="14"/>
      <c r="I74" s="14"/>
      <c r="J74" s="14"/>
      <c r="K74" s="14"/>
      <c r="L74" s="14"/>
      <c r="M74" s="14"/>
      <c r="N74" s="30">
        <v>56</v>
      </c>
      <c r="O74" s="29">
        <f t="shared" si="21"/>
        <v>0</v>
      </c>
      <c r="P74" s="14">
        <f t="shared" si="22"/>
        <v>0</v>
      </c>
      <c r="Q74" s="14">
        <f t="shared" si="23"/>
        <v>0</v>
      </c>
      <c r="R74" s="14">
        <f t="shared" si="20"/>
        <v>0</v>
      </c>
      <c r="S74" s="14">
        <f t="shared" si="24"/>
        <v>0</v>
      </c>
      <c r="T74" s="14">
        <f t="shared" si="25"/>
        <v>0</v>
      </c>
      <c r="U74" s="14">
        <f t="shared" si="26"/>
        <v>0</v>
      </c>
      <c r="V74" s="14">
        <f t="shared" si="27"/>
        <v>0</v>
      </c>
      <c r="W74" s="15">
        <f t="shared" si="28"/>
        <v>20</v>
      </c>
      <c r="X74" s="35">
        <f t="shared" si="29"/>
        <v>20</v>
      </c>
      <c r="AC74" s="9"/>
      <c r="AD74" s="9"/>
      <c r="AE74" s="9"/>
      <c r="AF74" s="9"/>
      <c r="AG74" s="9"/>
      <c r="AH74" s="9"/>
    </row>
    <row r="75" spans="1:34">
      <c r="A75" s="23">
        <v>67</v>
      </c>
      <c r="B75" s="4" t="s">
        <v>184</v>
      </c>
      <c r="C75" s="4" t="s">
        <v>129</v>
      </c>
      <c r="D75" s="26" t="s">
        <v>156</v>
      </c>
      <c r="E75" s="33" t="s">
        <v>185</v>
      </c>
      <c r="F75" s="14"/>
      <c r="G75" s="14"/>
      <c r="H75" s="14"/>
      <c r="I75" s="14"/>
      <c r="J75" s="14"/>
      <c r="K75" s="14"/>
      <c r="L75" s="14"/>
      <c r="M75" s="14"/>
      <c r="N75" s="30">
        <v>59</v>
      </c>
      <c r="O75" s="29">
        <f t="shared" si="21"/>
        <v>0</v>
      </c>
      <c r="P75" s="14">
        <f t="shared" si="22"/>
        <v>0</v>
      </c>
      <c r="Q75" s="14">
        <f t="shared" si="23"/>
        <v>0</v>
      </c>
      <c r="R75" s="14">
        <f t="shared" si="20"/>
        <v>0</v>
      </c>
      <c r="S75" s="14">
        <f t="shared" si="24"/>
        <v>0</v>
      </c>
      <c r="T75" s="14">
        <f t="shared" si="25"/>
        <v>0</v>
      </c>
      <c r="U75" s="14">
        <f t="shared" si="26"/>
        <v>0</v>
      </c>
      <c r="V75" s="14">
        <f t="shared" si="27"/>
        <v>0</v>
      </c>
      <c r="W75" s="15">
        <f t="shared" si="28"/>
        <v>20</v>
      </c>
      <c r="X75" s="35">
        <f t="shared" si="29"/>
        <v>20</v>
      </c>
      <c r="AC75" s="9"/>
      <c r="AD75" s="9"/>
      <c r="AE75" s="9"/>
      <c r="AF75" s="9"/>
      <c r="AG75" s="9"/>
      <c r="AH75" s="9"/>
    </row>
    <row r="76" spans="1:34">
      <c r="A76" s="25">
        <v>68</v>
      </c>
      <c r="B76" s="4" t="s">
        <v>217</v>
      </c>
      <c r="C76" s="4" t="s">
        <v>95</v>
      </c>
      <c r="D76" s="26" t="s">
        <v>71</v>
      </c>
      <c r="E76" s="33" t="s">
        <v>218</v>
      </c>
      <c r="F76" s="14"/>
      <c r="G76" s="14"/>
      <c r="H76" s="14"/>
      <c r="I76" s="14"/>
      <c r="J76" s="14"/>
      <c r="K76" s="14"/>
      <c r="L76" s="14"/>
      <c r="M76" s="14"/>
      <c r="N76" s="30">
        <v>62</v>
      </c>
      <c r="O76" s="29">
        <f t="shared" si="21"/>
        <v>0</v>
      </c>
      <c r="P76" s="14">
        <f t="shared" si="22"/>
        <v>0</v>
      </c>
      <c r="Q76" s="14">
        <f t="shared" si="23"/>
        <v>0</v>
      </c>
      <c r="R76" s="14">
        <f t="shared" si="20"/>
        <v>0</v>
      </c>
      <c r="S76" s="14">
        <f t="shared" si="24"/>
        <v>0</v>
      </c>
      <c r="T76" s="14">
        <f t="shared" si="25"/>
        <v>0</v>
      </c>
      <c r="U76" s="14">
        <f t="shared" si="26"/>
        <v>0</v>
      </c>
      <c r="V76" s="14">
        <f t="shared" si="27"/>
        <v>0</v>
      </c>
      <c r="W76" s="15">
        <f t="shared" si="28"/>
        <v>20</v>
      </c>
      <c r="X76" s="35">
        <f t="shared" si="29"/>
        <v>20</v>
      </c>
      <c r="AC76" s="9"/>
      <c r="AD76" s="9"/>
      <c r="AE76" s="9"/>
      <c r="AF76" s="9"/>
      <c r="AG76" s="9"/>
      <c r="AH76" s="9"/>
    </row>
    <row r="77" spans="1:34">
      <c r="A77" s="23">
        <v>69</v>
      </c>
      <c r="B77" s="4" t="s">
        <v>233</v>
      </c>
      <c r="C77" s="4" t="s">
        <v>234</v>
      </c>
      <c r="D77" s="26" t="s">
        <v>76</v>
      </c>
      <c r="E77" s="33" t="s">
        <v>235</v>
      </c>
      <c r="F77" s="14"/>
      <c r="G77" s="14"/>
      <c r="H77" s="14"/>
      <c r="I77" s="14"/>
      <c r="J77" s="14"/>
      <c r="K77" s="14">
        <v>2</v>
      </c>
      <c r="L77" s="14"/>
      <c r="M77" s="14"/>
      <c r="N77" s="30">
        <v>43</v>
      </c>
      <c r="O77" s="29">
        <f t="shared" si="21"/>
        <v>0</v>
      </c>
      <c r="P77" s="14">
        <f t="shared" si="22"/>
        <v>0</v>
      </c>
      <c r="Q77" s="14">
        <f t="shared" si="23"/>
        <v>0</v>
      </c>
      <c r="R77" s="14">
        <f t="shared" si="20"/>
        <v>0</v>
      </c>
      <c r="S77" s="14">
        <f t="shared" si="24"/>
        <v>0</v>
      </c>
      <c r="T77" s="14">
        <f t="shared" si="25"/>
        <v>10</v>
      </c>
      <c r="U77" s="14">
        <f t="shared" si="26"/>
        <v>0</v>
      </c>
      <c r="V77" s="14">
        <f t="shared" si="27"/>
        <v>0</v>
      </c>
      <c r="W77" s="15">
        <f t="shared" si="28"/>
        <v>10</v>
      </c>
      <c r="X77" s="35">
        <f t="shared" si="29"/>
        <v>20</v>
      </c>
      <c r="AC77" s="9"/>
      <c r="AD77" s="9"/>
      <c r="AE77" s="9"/>
      <c r="AF77" s="9"/>
      <c r="AG77" s="9"/>
      <c r="AH77" s="9"/>
    </row>
    <row r="78" spans="1:34">
      <c r="A78" s="25">
        <v>70</v>
      </c>
      <c r="B78" s="4" t="s">
        <v>236</v>
      </c>
      <c r="C78" s="4" t="s">
        <v>135</v>
      </c>
      <c r="D78" s="26" t="s">
        <v>130</v>
      </c>
      <c r="E78" s="33" t="s">
        <v>237</v>
      </c>
      <c r="F78" s="14"/>
      <c r="G78" s="14"/>
      <c r="H78" s="14"/>
      <c r="I78" s="14"/>
      <c r="J78" s="14"/>
      <c r="K78" s="14"/>
      <c r="L78" s="14"/>
      <c r="M78" s="14"/>
      <c r="N78" s="30">
        <v>61</v>
      </c>
      <c r="O78" s="29">
        <f t="shared" si="21"/>
        <v>0</v>
      </c>
      <c r="P78" s="14">
        <f t="shared" si="22"/>
        <v>0</v>
      </c>
      <c r="Q78" s="14">
        <f t="shared" si="23"/>
        <v>0</v>
      </c>
      <c r="R78" s="14">
        <f t="shared" si="20"/>
        <v>0</v>
      </c>
      <c r="S78" s="14">
        <f t="shared" si="24"/>
        <v>0</v>
      </c>
      <c r="T78" s="14">
        <f t="shared" si="25"/>
        <v>0</v>
      </c>
      <c r="U78" s="14">
        <f t="shared" si="26"/>
        <v>0</v>
      </c>
      <c r="V78" s="14">
        <f t="shared" si="27"/>
        <v>0</v>
      </c>
      <c r="W78" s="15">
        <f t="shared" si="28"/>
        <v>20</v>
      </c>
      <c r="X78" s="35">
        <f t="shared" si="29"/>
        <v>20</v>
      </c>
      <c r="AC78" s="9"/>
      <c r="AD78" s="9"/>
      <c r="AE78" s="9"/>
      <c r="AF78" s="9"/>
      <c r="AG78" s="9"/>
      <c r="AH78" s="9"/>
    </row>
    <row r="79" spans="1:34">
      <c r="A79" s="23">
        <v>71</v>
      </c>
      <c r="B79" s="4" t="s">
        <v>246</v>
      </c>
      <c r="C79" s="4" t="s">
        <v>231</v>
      </c>
      <c r="D79" s="26" t="s">
        <v>243</v>
      </c>
      <c r="E79" s="33" t="s">
        <v>247</v>
      </c>
      <c r="F79" s="14"/>
      <c r="G79" s="14"/>
      <c r="H79" s="14"/>
      <c r="I79" s="14"/>
      <c r="J79" s="14"/>
      <c r="K79" s="14"/>
      <c r="L79" s="14"/>
      <c r="M79" s="14"/>
      <c r="N79" s="30">
        <v>51</v>
      </c>
      <c r="O79" s="29">
        <f t="shared" si="21"/>
        <v>0</v>
      </c>
      <c r="P79" s="14">
        <f t="shared" si="22"/>
        <v>0</v>
      </c>
      <c r="Q79" s="14">
        <f t="shared" si="23"/>
        <v>0</v>
      </c>
      <c r="R79" s="14">
        <f t="shared" si="20"/>
        <v>0</v>
      </c>
      <c r="S79" s="14">
        <f t="shared" si="24"/>
        <v>0</v>
      </c>
      <c r="T79" s="14">
        <f t="shared" si="25"/>
        <v>0</v>
      </c>
      <c r="U79" s="14">
        <f t="shared" si="26"/>
        <v>0</v>
      </c>
      <c r="V79" s="14">
        <f t="shared" si="27"/>
        <v>0</v>
      </c>
      <c r="W79" s="15">
        <f t="shared" si="28"/>
        <v>20</v>
      </c>
      <c r="X79" s="35">
        <f t="shared" si="29"/>
        <v>20</v>
      </c>
      <c r="AC79" s="9"/>
      <c r="AD79" s="9"/>
      <c r="AE79" s="9"/>
      <c r="AF79" s="9"/>
      <c r="AG79" s="9"/>
      <c r="AH79" s="9"/>
    </row>
    <row r="80" spans="1:34">
      <c r="A80" s="25">
        <v>72</v>
      </c>
      <c r="B80" s="4" t="s">
        <v>248</v>
      </c>
      <c r="C80" s="4" t="s">
        <v>249</v>
      </c>
      <c r="D80" s="26" t="s">
        <v>82</v>
      </c>
      <c r="E80" s="33" t="s">
        <v>250</v>
      </c>
      <c r="F80" s="14"/>
      <c r="G80" s="14"/>
      <c r="H80" s="14"/>
      <c r="I80" s="14"/>
      <c r="J80" s="14"/>
      <c r="K80" s="14">
        <v>2</v>
      </c>
      <c r="L80" s="14"/>
      <c r="M80" s="14"/>
      <c r="N80" s="30">
        <v>40</v>
      </c>
      <c r="O80" s="29">
        <f t="shared" si="21"/>
        <v>0</v>
      </c>
      <c r="P80" s="14">
        <f t="shared" si="22"/>
        <v>0</v>
      </c>
      <c r="Q80" s="14">
        <f t="shared" si="23"/>
        <v>0</v>
      </c>
      <c r="R80" s="14">
        <f t="shared" si="20"/>
        <v>0</v>
      </c>
      <c r="S80" s="14">
        <f t="shared" si="24"/>
        <v>0</v>
      </c>
      <c r="T80" s="14">
        <f t="shared" si="25"/>
        <v>10</v>
      </c>
      <c r="U80" s="14">
        <f t="shared" si="26"/>
        <v>0</v>
      </c>
      <c r="V80" s="14">
        <f t="shared" si="27"/>
        <v>0</v>
      </c>
      <c r="W80" s="15">
        <f t="shared" si="28"/>
        <v>10</v>
      </c>
      <c r="X80" s="35">
        <f t="shared" si="29"/>
        <v>20</v>
      </c>
      <c r="AC80" s="9"/>
      <c r="AD80" s="9"/>
      <c r="AE80" s="9"/>
      <c r="AF80" s="9"/>
      <c r="AG80" s="9"/>
      <c r="AH80" s="9"/>
    </row>
    <row r="81" spans="1:34">
      <c r="A81" s="23">
        <v>73</v>
      </c>
      <c r="B81" s="4" t="s">
        <v>254</v>
      </c>
      <c r="C81" s="4" t="s">
        <v>129</v>
      </c>
      <c r="D81" s="26" t="s">
        <v>255</v>
      </c>
      <c r="E81" s="33" t="s">
        <v>256</v>
      </c>
      <c r="F81" s="14"/>
      <c r="G81" s="14"/>
      <c r="H81" s="14"/>
      <c r="I81" s="14"/>
      <c r="J81" s="14"/>
      <c r="K81" s="14"/>
      <c r="L81" s="14"/>
      <c r="M81" s="14"/>
      <c r="N81" s="30">
        <v>56</v>
      </c>
      <c r="O81" s="29">
        <f t="shared" si="21"/>
        <v>0</v>
      </c>
      <c r="P81" s="14">
        <f t="shared" si="22"/>
        <v>0</v>
      </c>
      <c r="Q81" s="14">
        <f t="shared" si="23"/>
        <v>0</v>
      </c>
      <c r="R81" s="14">
        <f t="shared" si="20"/>
        <v>0</v>
      </c>
      <c r="S81" s="14">
        <f t="shared" si="24"/>
        <v>0</v>
      </c>
      <c r="T81" s="14">
        <f t="shared" si="25"/>
        <v>0</v>
      </c>
      <c r="U81" s="14">
        <f t="shared" si="26"/>
        <v>0</v>
      </c>
      <c r="V81" s="14">
        <f t="shared" si="27"/>
        <v>0</v>
      </c>
      <c r="W81" s="15">
        <f t="shared" si="28"/>
        <v>20</v>
      </c>
      <c r="X81" s="35">
        <f t="shared" si="29"/>
        <v>20</v>
      </c>
      <c r="AC81" s="9"/>
      <c r="AD81" s="9"/>
      <c r="AE81" s="9"/>
      <c r="AF81" s="9"/>
      <c r="AG81" s="9"/>
      <c r="AH81" s="9"/>
    </row>
    <row r="82" spans="1:34">
      <c r="A82" s="25">
        <v>74</v>
      </c>
      <c r="B82" s="4" t="s">
        <v>273</v>
      </c>
      <c r="C82" s="4" t="s">
        <v>274</v>
      </c>
      <c r="D82" s="26" t="s">
        <v>89</v>
      </c>
      <c r="E82" s="33" t="s">
        <v>275</v>
      </c>
      <c r="F82" s="14"/>
      <c r="G82" s="14"/>
      <c r="H82" s="14"/>
      <c r="I82" s="14"/>
      <c r="J82" s="14"/>
      <c r="K82" s="14"/>
      <c r="L82" s="14"/>
      <c r="M82" s="14">
        <v>50</v>
      </c>
      <c r="N82" s="30">
        <v>40</v>
      </c>
      <c r="O82" s="29">
        <f t="shared" si="21"/>
        <v>0</v>
      </c>
      <c r="P82" s="14">
        <f t="shared" si="22"/>
        <v>0</v>
      </c>
      <c r="Q82" s="14">
        <f t="shared" si="23"/>
        <v>0</v>
      </c>
      <c r="R82" s="14">
        <f t="shared" si="20"/>
        <v>0</v>
      </c>
      <c r="S82" s="14">
        <f t="shared" si="24"/>
        <v>0</v>
      </c>
      <c r="T82" s="14">
        <f t="shared" si="25"/>
        <v>0</v>
      </c>
      <c r="U82" s="14">
        <f t="shared" si="26"/>
        <v>0</v>
      </c>
      <c r="V82" s="14">
        <f t="shared" si="27"/>
        <v>10</v>
      </c>
      <c r="W82" s="15">
        <f t="shared" si="28"/>
        <v>10</v>
      </c>
      <c r="X82" s="35">
        <f t="shared" si="29"/>
        <v>20</v>
      </c>
      <c r="AC82" s="9"/>
      <c r="AD82" s="9"/>
      <c r="AE82" s="9"/>
      <c r="AF82" s="9"/>
      <c r="AG82" s="9"/>
      <c r="AH82" s="9"/>
    </row>
    <row r="83" spans="1:34">
      <c r="A83" s="23">
        <v>75</v>
      </c>
      <c r="B83" s="4" t="s">
        <v>295</v>
      </c>
      <c r="C83" s="4" t="s">
        <v>296</v>
      </c>
      <c r="D83" s="26" t="s">
        <v>87</v>
      </c>
      <c r="E83" s="33" t="s">
        <v>297</v>
      </c>
      <c r="F83" s="14"/>
      <c r="G83" s="14"/>
      <c r="H83" s="14"/>
      <c r="I83" s="14"/>
      <c r="J83" s="14"/>
      <c r="K83" s="14"/>
      <c r="L83" s="14"/>
      <c r="M83" s="14"/>
      <c r="N83" s="30">
        <v>58</v>
      </c>
      <c r="O83" s="29">
        <f t="shared" si="21"/>
        <v>0</v>
      </c>
      <c r="P83" s="14">
        <f t="shared" si="22"/>
        <v>0</v>
      </c>
      <c r="Q83" s="14">
        <f t="shared" si="23"/>
        <v>0</v>
      </c>
      <c r="R83" s="14">
        <f t="shared" si="20"/>
        <v>0</v>
      </c>
      <c r="S83" s="14">
        <f t="shared" si="24"/>
        <v>0</v>
      </c>
      <c r="T83" s="14">
        <f t="shared" si="25"/>
        <v>0</v>
      </c>
      <c r="U83" s="14">
        <f t="shared" si="26"/>
        <v>0</v>
      </c>
      <c r="V83" s="14">
        <f t="shared" si="27"/>
        <v>0</v>
      </c>
      <c r="W83" s="15">
        <f t="shared" si="28"/>
        <v>20</v>
      </c>
      <c r="X83" s="35">
        <f t="shared" si="29"/>
        <v>20</v>
      </c>
      <c r="AC83" s="9"/>
      <c r="AD83" s="9"/>
      <c r="AE83" s="9"/>
      <c r="AF83" s="9"/>
      <c r="AG83" s="9"/>
      <c r="AH83" s="9"/>
    </row>
    <row r="84" spans="1:34">
      <c r="A84" s="25">
        <v>76</v>
      </c>
      <c r="B84" s="3" t="s">
        <v>300</v>
      </c>
      <c r="C84" s="4" t="s">
        <v>137</v>
      </c>
      <c r="D84" s="26" t="s">
        <v>76</v>
      </c>
      <c r="E84" s="33" t="s">
        <v>301</v>
      </c>
      <c r="F84" s="14"/>
      <c r="G84" s="14"/>
      <c r="H84" s="14"/>
      <c r="I84" s="14"/>
      <c r="J84" s="14"/>
      <c r="K84" s="14"/>
      <c r="L84" s="14"/>
      <c r="M84" s="14"/>
      <c r="N84" s="30">
        <v>53</v>
      </c>
      <c r="O84" s="29">
        <f t="shared" si="21"/>
        <v>0</v>
      </c>
      <c r="P84" s="14">
        <f t="shared" si="22"/>
        <v>0</v>
      </c>
      <c r="Q84" s="14">
        <f t="shared" si="23"/>
        <v>0</v>
      </c>
      <c r="R84" s="14">
        <f t="shared" si="20"/>
        <v>0</v>
      </c>
      <c r="S84" s="14">
        <f t="shared" si="24"/>
        <v>0</v>
      </c>
      <c r="T84" s="14">
        <f t="shared" si="25"/>
        <v>0</v>
      </c>
      <c r="U84" s="14">
        <f t="shared" si="26"/>
        <v>0</v>
      </c>
      <c r="V84" s="14">
        <f t="shared" si="27"/>
        <v>0</v>
      </c>
      <c r="W84" s="15">
        <f t="shared" si="28"/>
        <v>20</v>
      </c>
      <c r="X84" s="35">
        <f t="shared" si="29"/>
        <v>20</v>
      </c>
      <c r="AC84" s="9"/>
      <c r="AD84" s="9"/>
      <c r="AE84" s="9"/>
      <c r="AF84" s="9"/>
      <c r="AG84" s="9"/>
      <c r="AH84" s="9"/>
    </row>
    <row r="85" spans="1:34">
      <c r="A85" s="23">
        <v>77</v>
      </c>
      <c r="B85" s="4" t="s">
        <v>312</v>
      </c>
      <c r="C85" s="4" t="s">
        <v>313</v>
      </c>
      <c r="D85" s="26" t="s">
        <v>314</v>
      </c>
      <c r="E85" s="33" t="s">
        <v>315</v>
      </c>
      <c r="F85" s="14"/>
      <c r="G85" s="14"/>
      <c r="H85" s="14"/>
      <c r="I85" s="14"/>
      <c r="J85" s="14"/>
      <c r="K85" s="14">
        <v>2</v>
      </c>
      <c r="L85" s="14"/>
      <c r="M85" s="14"/>
      <c r="N85" s="30">
        <v>41</v>
      </c>
      <c r="O85" s="29">
        <f t="shared" si="21"/>
        <v>0</v>
      </c>
      <c r="P85" s="14">
        <f t="shared" si="22"/>
        <v>0</v>
      </c>
      <c r="Q85" s="14">
        <f t="shared" si="23"/>
        <v>0</v>
      </c>
      <c r="R85" s="14">
        <f t="shared" si="20"/>
        <v>0</v>
      </c>
      <c r="S85" s="14">
        <f t="shared" si="24"/>
        <v>0</v>
      </c>
      <c r="T85" s="14">
        <f t="shared" si="25"/>
        <v>10</v>
      </c>
      <c r="U85" s="14">
        <f t="shared" si="26"/>
        <v>0</v>
      </c>
      <c r="V85" s="14">
        <f t="shared" si="27"/>
        <v>0</v>
      </c>
      <c r="W85" s="15">
        <f t="shared" si="28"/>
        <v>10</v>
      </c>
      <c r="X85" s="35">
        <f t="shared" si="29"/>
        <v>20</v>
      </c>
      <c r="AC85" s="9"/>
      <c r="AD85" s="9"/>
      <c r="AE85" s="9"/>
      <c r="AF85" s="9"/>
      <c r="AG85" s="9"/>
      <c r="AH85" s="9"/>
    </row>
    <row r="86" spans="1:34">
      <c r="A86" s="25">
        <v>78</v>
      </c>
      <c r="B86" s="4" t="s">
        <v>189</v>
      </c>
      <c r="C86" s="4" t="s">
        <v>70</v>
      </c>
      <c r="D86" s="26" t="s">
        <v>87</v>
      </c>
      <c r="E86" s="33" t="s">
        <v>190</v>
      </c>
      <c r="F86" s="14"/>
      <c r="G86" s="14"/>
      <c r="H86" s="14"/>
      <c r="I86" s="14"/>
      <c r="J86" s="14"/>
      <c r="K86" s="14">
        <v>1</v>
      </c>
      <c r="L86" s="14"/>
      <c r="M86" s="14"/>
      <c r="N86" s="30">
        <v>37</v>
      </c>
      <c r="O86" s="29">
        <f t="shared" si="21"/>
        <v>0</v>
      </c>
      <c r="P86" s="14">
        <f t="shared" si="22"/>
        <v>0</v>
      </c>
      <c r="Q86" s="14">
        <f t="shared" si="23"/>
        <v>0</v>
      </c>
      <c r="R86" s="14">
        <f t="shared" si="20"/>
        <v>0</v>
      </c>
      <c r="S86" s="14">
        <f t="shared" si="24"/>
        <v>0</v>
      </c>
      <c r="T86" s="14">
        <f t="shared" si="25"/>
        <v>5</v>
      </c>
      <c r="U86" s="14">
        <f t="shared" si="26"/>
        <v>0</v>
      </c>
      <c r="V86" s="14">
        <f t="shared" si="27"/>
        <v>0</v>
      </c>
      <c r="W86" s="15">
        <f t="shared" si="28"/>
        <v>10</v>
      </c>
      <c r="X86" s="35">
        <f t="shared" si="29"/>
        <v>15</v>
      </c>
      <c r="AC86" s="9"/>
      <c r="AD86" s="9"/>
      <c r="AE86" s="9"/>
      <c r="AF86" s="9"/>
      <c r="AG86" s="9"/>
      <c r="AH86" s="9"/>
    </row>
    <row r="87" spans="1:34">
      <c r="A87" s="23">
        <v>79</v>
      </c>
      <c r="B87" s="4" t="s">
        <v>223</v>
      </c>
      <c r="C87" s="4" t="s">
        <v>224</v>
      </c>
      <c r="D87" s="26" t="s">
        <v>87</v>
      </c>
      <c r="E87" s="33" t="s">
        <v>225</v>
      </c>
      <c r="F87" s="14"/>
      <c r="G87" s="14"/>
      <c r="H87" s="14"/>
      <c r="I87" s="14"/>
      <c r="J87" s="14"/>
      <c r="K87" s="14">
        <v>1</v>
      </c>
      <c r="L87" s="14"/>
      <c r="M87" s="14"/>
      <c r="N87" s="30">
        <v>50</v>
      </c>
      <c r="O87" s="29">
        <f t="shared" si="21"/>
        <v>0</v>
      </c>
      <c r="P87" s="14">
        <f t="shared" si="22"/>
        <v>0</v>
      </c>
      <c r="Q87" s="14">
        <f t="shared" si="23"/>
        <v>0</v>
      </c>
      <c r="R87" s="14">
        <f t="shared" si="20"/>
        <v>0</v>
      </c>
      <c r="S87" s="14">
        <f t="shared" si="24"/>
        <v>0</v>
      </c>
      <c r="T87" s="14">
        <f t="shared" si="25"/>
        <v>5</v>
      </c>
      <c r="U87" s="14">
        <f t="shared" si="26"/>
        <v>0</v>
      </c>
      <c r="V87" s="14">
        <f t="shared" si="27"/>
        <v>0</v>
      </c>
      <c r="W87" s="15">
        <f t="shared" si="28"/>
        <v>10</v>
      </c>
      <c r="X87" s="35">
        <f t="shared" si="29"/>
        <v>15</v>
      </c>
      <c r="AC87" s="9"/>
      <c r="AD87" s="9"/>
      <c r="AE87" s="9"/>
      <c r="AF87" s="9"/>
      <c r="AG87" s="9"/>
      <c r="AH87" s="9"/>
    </row>
    <row r="88" spans="1:34">
      <c r="A88" s="25">
        <v>80</v>
      </c>
      <c r="B88" s="4" t="s">
        <v>108</v>
      </c>
      <c r="C88" s="4" t="s">
        <v>109</v>
      </c>
      <c r="D88" s="26" t="s">
        <v>71</v>
      </c>
      <c r="E88" s="33" t="s">
        <v>110</v>
      </c>
      <c r="F88" s="14"/>
      <c r="G88" s="14"/>
      <c r="H88" s="14"/>
      <c r="I88" s="14"/>
      <c r="J88" s="14"/>
      <c r="K88" s="14"/>
      <c r="L88" s="14"/>
      <c r="M88" s="14"/>
      <c r="N88" s="30">
        <v>26</v>
      </c>
      <c r="O88" s="29">
        <f t="shared" si="21"/>
        <v>0</v>
      </c>
      <c r="P88" s="14">
        <f t="shared" si="22"/>
        <v>0</v>
      </c>
      <c r="Q88" s="14">
        <f t="shared" si="23"/>
        <v>0</v>
      </c>
      <c r="R88" s="14">
        <f t="shared" si="20"/>
        <v>0</v>
      </c>
      <c r="S88" s="14">
        <f t="shared" si="24"/>
        <v>0</v>
      </c>
      <c r="T88" s="14">
        <f t="shared" si="25"/>
        <v>0</v>
      </c>
      <c r="U88" s="14">
        <f t="shared" si="26"/>
        <v>0</v>
      </c>
      <c r="V88" s="14">
        <f t="shared" si="27"/>
        <v>0</v>
      </c>
      <c r="W88" s="15">
        <f t="shared" si="28"/>
        <v>10</v>
      </c>
      <c r="X88" s="35">
        <f t="shared" si="29"/>
        <v>10</v>
      </c>
      <c r="AC88" s="9"/>
      <c r="AD88" s="9"/>
      <c r="AE88" s="9"/>
      <c r="AF88" s="9"/>
      <c r="AG88" s="9"/>
      <c r="AH88" s="9"/>
    </row>
    <row r="89" spans="1:34">
      <c r="A89" s="23">
        <v>81</v>
      </c>
      <c r="B89" s="4" t="s">
        <v>145</v>
      </c>
      <c r="C89" s="4" t="s">
        <v>146</v>
      </c>
      <c r="D89" s="26" t="s">
        <v>87</v>
      </c>
      <c r="E89" s="33" t="s">
        <v>147</v>
      </c>
      <c r="F89" s="14"/>
      <c r="G89" s="14"/>
      <c r="H89" s="14"/>
      <c r="I89" s="14"/>
      <c r="J89" s="14"/>
      <c r="K89" s="14"/>
      <c r="L89" s="14"/>
      <c r="M89" s="14"/>
      <c r="N89" s="30">
        <v>49</v>
      </c>
      <c r="O89" s="29">
        <f t="shared" si="21"/>
        <v>0</v>
      </c>
      <c r="P89" s="14">
        <f t="shared" si="22"/>
        <v>0</v>
      </c>
      <c r="Q89" s="14">
        <f t="shared" si="23"/>
        <v>0</v>
      </c>
      <c r="R89" s="14">
        <f t="shared" si="20"/>
        <v>0</v>
      </c>
      <c r="S89" s="14">
        <f t="shared" si="24"/>
        <v>0</v>
      </c>
      <c r="T89" s="14">
        <f t="shared" si="25"/>
        <v>0</v>
      </c>
      <c r="U89" s="14">
        <f t="shared" si="26"/>
        <v>0</v>
      </c>
      <c r="V89" s="14">
        <f t="shared" si="27"/>
        <v>0</v>
      </c>
      <c r="W89" s="15">
        <f t="shared" si="28"/>
        <v>10</v>
      </c>
      <c r="X89" s="35">
        <f t="shared" si="29"/>
        <v>10</v>
      </c>
      <c r="AC89" s="9"/>
      <c r="AD89" s="9"/>
      <c r="AE89" s="9"/>
      <c r="AF89" s="9"/>
      <c r="AG89" s="9"/>
      <c r="AH89" s="9"/>
    </row>
    <row r="90" spans="1:34">
      <c r="A90" s="25">
        <v>82</v>
      </c>
      <c r="B90" s="4" t="s">
        <v>201</v>
      </c>
      <c r="C90" s="4" t="s">
        <v>202</v>
      </c>
      <c r="D90" s="26" t="s">
        <v>203</v>
      </c>
      <c r="E90" s="33" t="s">
        <v>204</v>
      </c>
      <c r="F90" s="14"/>
      <c r="G90" s="14"/>
      <c r="H90" s="14"/>
      <c r="I90" s="14"/>
      <c r="J90" s="14"/>
      <c r="K90" s="14"/>
      <c r="L90" s="14"/>
      <c r="M90" s="14"/>
      <c r="N90" s="30">
        <v>34</v>
      </c>
      <c r="O90" s="29">
        <f t="shared" si="21"/>
        <v>0</v>
      </c>
      <c r="P90" s="14">
        <f t="shared" si="22"/>
        <v>0</v>
      </c>
      <c r="Q90" s="14">
        <f t="shared" si="23"/>
        <v>0</v>
      </c>
      <c r="R90" s="14">
        <f t="shared" si="20"/>
        <v>0</v>
      </c>
      <c r="S90" s="14">
        <f t="shared" si="24"/>
        <v>0</v>
      </c>
      <c r="T90" s="14">
        <f t="shared" si="25"/>
        <v>0</v>
      </c>
      <c r="U90" s="14">
        <f t="shared" si="26"/>
        <v>0</v>
      </c>
      <c r="V90" s="14">
        <f t="shared" si="27"/>
        <v>0</v>
      </c>
      <c r="W90" s="15">
        <f t="shared" si="28"/>
        <v>10</v>
      </c>
      <c r="X90" s="35">
        <f t="shared" si="29"/>
        <v>10</v>
      </c>
      <c r="AC90" s="9"/>
      <c r="AD90" s="9"/>
      <c r="AE90" s="9"/>
      <c r="AF90" s="9"/>
      <c r="AG90" s="9"/>
      <c r="AH90" s="9"/>
    </row>
    <row r="91" spans="1:34">
      <c r="A91" s="23">
        <v>83</v>
      </c>
      <c r="B91" s="4" t="s">
        <v>226</v>
      </c>
      <c r="C91" s="4" t="s">
        <v>227</v>
      </c>
      <c r="D91" s="26" t="s">
        <v>228</v>
      </c>
      <c r="E91" s="33" t="s">
        <v>229</v>
      </c>
      <c r="F91" s="14"/>
      <c r="G91" s="14"/>
      <c r="H91" s="14"/>
      <c r="I91" s="14"/>
      <c r="J91" s="14"/>
      <c r="K91" s="14"/>
      <c r="L91" s="14"/>
      <c r="M91" s="14"/>
      <c r="N91" s="30">
        <v>49</v>
      </c>
      <c r="O91" s="29">
        <f t="shared" si="21"/>
        <v>0</v>
      </c>
      <c r="P91" s="14">
        <f t="shared" si="22"/>
        <v>0</v>
      </c>
      <c r="Q91" s="14">
        <f t="shared" si="23"/>
        <v>0</v>
      </c>
      <c r="R91" s="14">
        <f t="shared" si="20"/>
        <v>0</v>
      </c>
      <c r="S91" s="14">
        <f t="shared" si="24"/>
        <v>0</v>
      </c>
      <c r="T91" s="14">
        <f t="shared" si="25"/>
        <v>0</v>
      </c>
      <c r="U91" s="14">
        <f t="shared" si="26"/>
        <v>0</v>
      </c>
      <c r="V91" s="14">
        <f t="shared" si="27"/>
        <v>0</v>
      </c>
      <c r="W91" s="15">
        <f t="shared" si="28"/>
        <v>10</v>
      </c>
      <c r="X91" s="35">
        <f t="shared" si="29"/>
        <v>10</v>
      </c>
      <c r="AC91" s="9"/>
      <c r="AD91" s="9"/>
      <c r="AE91" s="9"/>
      <c r="AF91" s="9"/>
      <c r="AG91" s="9"/>
      <c r="AH91" s="9"/>
    </row>
    <row r="92" spans="1:34">
      <c r="A92" s="25">
        <v>84</v>
      </c>
      <c r="B92" s="4" t="s">
        <v>276</v>
      </c>
      <c r="C92" s="4" t="s">
        <v>277</v>
      </c>
      <c r="D92" s="26" t="s">
        <v>148</v>
      </c>
      <c r="E92" s="33" t="s">
        <v>278</v>
      </c>
      <c r="F92" s="14"/>
      <c r="G92" s="14"/>
      <c r="H92" s="14"/>
      <c r="I92" s="14"/>
      <c r="J92" s="14"/>
      <c r="K92" s="14"/>
      <c r="L92" s="14"/>
      <c r="M92" s="14"/>
      <c r="N92" s="30">
        <v>36</v>
      </c>
      <c r="O92" s="29">
        <f t="shared" si="21"/>
        <v>0</v>
      </c>
      <c r="P92" s="14">
        <f t="shared" si="22"/>
        <v>0</v>
      </c>
      <c r="Q92" s="14">
        <f t="shared" si="23"/>
        <v>0</v>
      </c>
      <c r="R92" s="14">
        <f t="shared" si="20"/>
        <v>0</v>
      </c>
      <c r="S92" s="14">
        <f t="shared" si="24"/>
        <v>0</v>
      </c>
      <c r="T92" s="14">
        <f t="shared" si="25"/>
        <v>0</v>
      </c>
      <c r="U92" s="14">
        <f t="shared" si="26"/>
        <v>0</v>
      </c>
      <c r="V92" s="14">
        <f t="shared" si="27"/>
        <v>0</v>
      </c>
      <c r="W92" s="15">
        <f t="shared" si="28"/>
        <v>10</v>
      </c>
      <c r="X92" s="35">
        <f t="shared" si="29"/>
        <v>10</v>
      </c>
      <c r="AC92" s="9"/>
      <c r="AD92" s="9"/>
      <c r="AE92" s="9"/>
      <c r="AF92" s="9"/>
      <c r="AG92" s="9"/>
      <c r="AH92" s="9"/>
    </row>
    <row r="93" spans="1:34">
      <c r="A93" s="23">
        <v>85</v>
      </c>
      <c r="B93" s="4" t="s">
        <v>279</v>
      </c>
      <c r="C93" s="4" t="s">
        <v>75</v>
      </c>
      <c r="D93" s="26" t="s">
        <v>156</v>
      </c>
      <c r="E93" s="33" t="s">
        <v>280</v>
      </c>
      <c r="F93" s="14"/>
      <c r="G93" s="14"/>
      <c r="H93" s="14"/>
      <c r="I93" s="14"/>
      <c r="J93" s="14"/>
      <c r="K93" s="14"/>
      <c r="L93" s="14"/>
      <c r="M93" s="14"/>
      <c r="N93" s="30">
        <v>33</v>
      </c>
      <c r="O93" s="29">
        <f t="shared" si="21"/>
        <v>0</v>
      </c>
      <c r="P93" s="14">
        <f t="shared" si="22"/>
        <v>0</v>
      </c>
      <c r="Q93" s="14">
        <f t="shared" si="23"/>
        <v>0</v>
      </c>
      <c r="R93" s="14">
        <f t="shared" si="20"/>
        <v>0</v>
      </c>
      <c r="S93" s="14">
        <f t="shared" si="24"/>
        <v>0</v>
      </c>
      <c r="T93" s="14">
        <f t="shared" si="25"/>
        <v>0</v>
      </c>
      <c r="U93" s="14">
        <f t="shared" si="26"/>
        <v>0</v>
      </c>
      <c r="V93" s="14">
        <f t="shared" si="27"/>
        <v>0</v>
      </c>
      <c r="W93" s="15">
        <f t="shared" si="28"/>
        <v>10</v>
      </c>
      <c r="X93" s="35">
        <f t="shared" si="29"/>
        <v>10</v>
      </c>
      <c r="AC93" s="9"/>
      <c r="AD93" s="9"/>
      <c r="AE93" s="9"/>
      <c r="AF93" s="9"/>
      <c r="AG93" s="9"/>
      <c r="AH93" s="9"/>
    </row>
    <row r="94" spans="1:34">
      <c r="A94" s="25">
        <v>86</v>
      </c>
      <c r="B94" s="4" t="s">
        <v>281</v>
      </c>
      <c r="C94" s="4" t="s">
        <v>282</v>
      </c>
      <c r="D94" s="26" t="s">
        <v>283</v>
      </c>
      <c r="E94" s="33" t="s">
        <v>284</v>
      </c>
      <c r="F94" s="14"/>
      <c r="G94" s="14"/>
      <c r="H94" s="14"/>
      <c r="I94" s="14"/>
      <c r="J94" s="14"/>
      <c r="K94" s="14"/>
      <c r="L94" s="14"/>
      <c r="M94" s="14"/>
      <c r="N94" s="30">
        <v>28</v>
      </c>
      <c r="O94" s="29">
        <f t="shared" si="21"/>
        <v>0</v>
      </c>
      <c r="P94" s="14">
        <f t="shared" si="22"/>
        <v>0</v>
      </c>
      <c r="Q94" s="14">
        <f t="shared" si="23"/>
        <v>0</v>
      </c>
      <c r="R94" s="14">
        <f t="shared" si="20"/>
        <v>0</v>
      </c>
      <c r="S94" s="14">
        <f t="shared" si="24"/>
        <v>0</v>
      </c>
      <c r="T94" s="14">
        <f t="shared" si="25"/>
        <v>0</v>
      </c>
      <c r="U94" s="14">
        <f t="shared" si="26"/>
        <v>0</v>
      </c>
      <c r="V94" s="14">
        <f t="shared" si="27"/>
        <v>0</v>
      </c>
      <c r="W94" s="15">
        <f t="shared" si="28"/>
        <v>10</v>
      </c>
      <c r="X94" s="35">
        <f t="shared" si="29"/>
        <v>10</v>
      </c>
      <c r="AC94" s="9"/>
      <c r="AD94" s="9"/>
      <c r="AE94" s="9"/>
      <c r="AF94" s="9"/>
      <c r="AG94" s="9"/>
      <c r="AH94" s="9"/>
    </row>
    <row r="95" spans="1:34">
      <c r="A95" s="23">
        <v>87</v>
      </c>
      <c r="B95" s="4" t="s">
        <v>285</v>
      </c>
      <c r="C95" s="4" t="s">
        <v>286</v>
      </c>
      <c r="D95" s="26" t="s">
        <v>96</v>
      </c>
      <c r="E95" s="33" t="s">
        <v>287</v>
      </c>
      <c r="F95" s="14"/>
      <c r="G95" s="14"/>
      <c r="H95" s="14"/>
      <c r="I95" s="14"/>
      <c r="J95" s="14"/>
      <c r="K95" s="14"/>
      <c r="L95" s="14"/>
      <c r="M95" s="14"/>
      <c r="N95" s="30">
        <v>41</v>
      </c>
      <c r="O95" s="29">
        <f t="shared" si="21"/>
        <v>0</v>
      </c>
      <c r="P95" s="14">
        <f t="shared" si="22"/>
        <v>0</v>
      </c>
      <c r="Q95" s="14">
        <f t="shared" si="23"/>
        <v>0</v>
      </c>
      <c r="R95" s="14">
        <f t="shared" si="20"/>
        <v>0</v>
      </c>
      <c r="S95" s="14">
        <f t="shared" si="24"/>
        <v>0</v>
      </c>
      <c r="T95" s="14">
        <f t="shared" si="25"/>
        <v>0</v>
      </c>
      <c r="U95" s="14">
        <f t="shared" si="26"/>
        <v>0</v>
      </c>
      <c r="V95" s="14">
        <f t="shared" si="27"/>
        <v>0</v>
      </c>
      <c r="W95" s="15">
        <f t="shared" si="28"/>
        <v>10</v>
      </c>
      <c r="X95" s="35">
        <f t="shared" si="29"/>
        <v>10</v>
      </c>
      <c r="AC95" s="9"/>
      <c r="AD95" s="9"/>
      <c r="AE95" s="9"/>
      <c r="AF95" s="9"/>
      <c r="AG95" s="9"/>
      <c r="AH95" s="9"/>
    </row>
    <row r="96" spans="1:34">
      <c r="A96" s="25">
        <v>88</v>
      </c>
      <c r="B96" s="4" t="s">
        <v>184</v>
      </c>
      <c r="C96" s="4" t="s">
        <v>81</v>
      </c>
      <c r="D96" s="26" t="s">
        <v>104</v>
      </c>
      <c r="E96" s="33" t="s">
        <v>290</v>
      </c>
      <c r="F96" s="14"/>
      <c r="G96" s="14"/>
      <c r="H96" s="14"/>
      <c r="I96" s="14"/>
      <c r="J96" s="14"/>
      <c r="K96" s="14"/>
      <c r="L96" s="14"/>
      <c r="M96" s="14"/>
      <c r="N96" s="30">
        <v>28</v>
      </c>
      <c r="O96" s="29">
        <f t="shared" si="21"/>
        <v>0</v>
      </c>
      <c r="P96" s="14">
        <f t="shared" si="22"/>
        <v>0</v>
      </c>
      <c r="Q96" s="14">
        <f t="shared" si="23"/>
        <v>0</v>
      </c>
      <c r="R96" s="14">
        <f t="shared" si="20"/>
        <v>0</v>
      </c>
      <c r="S96" s="14">
        <f t="shared" si="24"/>
        <v>0</v>
      </c>
      <c r="T96" s="14">
        <f t="shared" si="25"/>
        <v>0</v>
      </c>
      <c r="U96" s="14">
        <f t="shared" si="26"/>
        <v>0</v>
      </c>
      <c r="V96" s="14">
        <f t="shared" si="27"/>
        <v>0</v>
      </c>
      <c r="W96" s="15">
        <f t="shared" si="28"/>
        <v>10</v>
      </c>
      <c r="X96" s="35">
        <f t="shared" si="29"/>
        <v>10</v>
      </c>
      <c r="AC96" s="9"/>
      <c r="AD96" s="9"/>
      <c r="AE96" s="9"/>
      <c r="AF96" s="9"/>
      <c r="AG96" s="9"/>
      <c r="AH96" s="9"/>
    </row>
    <row r="99" spans="1:24" ht="18.75">
      <c r="B99" s="85" t="s">
        <v>330</v>
      </c>
      <c r="C99" s="85"/>
      <c r="D99" s="85"/>
    </row>
    <row r="100" spans="1:24" ht="19.5" thickBot="1">
      <c r="B100" s="38"/>
      <c r="C100" s="38"/>
      <c r="D100" s="38"/>
    </row>
    <row r="101" spans="1:24">
      <c r="A101" s="143" t="s">
        <v>1</v>
      </c>
      <c r="B101" s="146" t="s">
        <v>2</v>
      </c>
      <c r="C101" s="104" t="s">
        <v>3</v>
      </c>
      <c r="D101" s="107" t="s">
        <v>4</v>
      </c>
      <c r="E101" s="139" t="s">
        <v>5</v>
      </c>
      <c r="F101" s="86" t="s">
        <v>6</v>
      </c>
      <c r="G101" s="87"/>
      <c r="H101" s="87"/>
      <c r="I101" s="87"/>
      <c r="J101" s="87"/>
      <c r="K101" s="87"/>
      <c r="L101" s="87"/>
      <c r="M101" s="87"/>
      <c r="N101" s="88"/>
      <c r="O101" s="89" t="s">
        <v>7</v>
      </c>
      <c r="P101" s="90"/>
      <c r="Q101" s="90"/>
      <c r="R101" s="90"/>
      <c r="S101" s="90"/>
      <c r="T101" s="90"/>
      <c r="U101" s="90"/>
      <c r="V101" s="90"/>
      <c r="W101" s="90"/>
      <c r="X101" s="91" t="s">
        <v>20</v>
      </c>
    </row>
    <row r="102" spans="1:24" ht="147">
      <c r="A102" s="144"/>
      <c r="B102" s="147"/>
      <c r="C102" s="105"/>
      <c r="D102" s="108"/>
      <c r="E102" s="102"/>
      <c r="F102" s="1" t="s">
        <v>41</v>
      </c>
      <c r="G102" s="1" t="s">
        <v>42</v>
      </c>
      <c r="H102" s="1" t="s">
        <v>33</v>
      </c>
      <c r="I102" s="2" t="s">
        <v>21</v>
      </c>
      <c r="J102" s="2" t="s">
        <v>22</v>
      </c>
      <c r="K102" s="2" t="s">
        <v>23</v>
      </c>
      <c r="L102" s="2" t="s">
        <v>28</v>
      </c>
      <c r="M102" s="2" t="s">
        <v>29</v>
      </c>
      <c r="N102" s="31" t="s">
        <v>30</v>
      </c>
      <c r="O102" s="94" t="s">
        <v>39</v>
      </c>
      <c r="P102" s="96" t="s">
        <v>45</v>
      </c>
      <c r="Q102" s="96" t="s">
        <v>40</v>
      </c>
      <c r="R102" s="96" t="s">
        <v>8</v>
      </c>
      <c r="S102" s="96" t="s">
        <v>9</v>
      </c>
      <c r="T102" s="96" t="s">
        <v>10</v>
      </c>
      <c r="U102" s="98" t="s">
        <v>11</v>
      </c>
      <c r="V102" s="98" t="s">
        <v>25</v>
      </c>
      <c r="W102" s="100" t="s">
        <v>26</v>
      </c>
      <c r="X102" s="92"/>
    </row>
    <row r="103" spans="1:24" ht="15.75" thickBot="1">
      <c r="A103" s="145"/>
      <c r="B103" s="148"/>
      <c r="C103" s="106"/>
      <c r="D103" s="109"/>
      <c r="E103" s="103"/>
      <c r="F103" s="21" t="s">
        <v>37</v>
      </c>
      <c r="G103" s="21" t="s">
        <v>38</v>
      </c>
      <c r="H103" s="21" t="s">
        <v>36</v>
      </c>
      <c r="I103" s="22" t="s">
        <v>12</v>
      </c>
      <c r="J103" s="22" t="s">
        <v>13</v>
      </c>
      <c r="K103" s="22" t="s">
        <v>14</v>
      </c>
      <c r="L103" s="22" t="s">
        <v>15</v>
      </c>
      <c r="M103" s="22" t="s">
        <v>24</v>
      </c>
      <c r="N103" s="32" t="s">
        <v>27</v>
      </c>
      <c r="O103" s="95"/>
      <c r="P103" s="97"/>
      <c r="Q103" s="97"/>
      <c r="R103" s="97"/>
      <c r="S103" s="97"/>
      <c r="T103" s="97"/>
      <c r="U103" s="99"/>
      <c r="V103" s="99"/>
      <c r="W103" s="101"/>
      <c r="X103" s="93"/>
    </row>
    <row r="104" spans="1:24">
      <c r="A104" s="23">
        <v>1</v>
      </c>
      <c r="B104" s="4" t="s">
        <v>133</v>
      </c>
      <c r="C104" s="4" t="s">
        <v>75</v>
      </c>
      <c r="D104" s="26" t="s">
        <v>87</v>
      </c>
      <c r="E104" s="33" t="s">
        <v>134</v>
      </c>
      <c r="F104" s="14">
        <v>9</v>
      </c>
      <c r="G104" s="14">
        <v>30</v>
      </c>
      <c r="H104" s="14">
        <v>12</v>
      </c>
      <c r="I104" s="14"/>
      <c r="J104" s="14"/>
      <c r="K104" s="14"/>
      <c r="L104" s="14"/>
      <c r="M104" s="14"/>
      <c r="N104" s="30">
        <v>56</v>
      </c>
      <c r="O104" s="29">
        <f t="shared" ref="O104:P117" si="30">F104*17</f>
        <v>153</v>
      </c>
      <c r="P104" s="14">
        <f t="shared" si="30"/>
        <v>510</v>
      </c>
      <c r="Q104" s="14">
        <f t="shared" ref="Q104:Q117" si="31">IF(H104&gt;17,G104*17,G104*H104)</f>
        <v>360</v>
      </c>
      <c r="R104" s="14">
        <f t="shared" ref="R104:R117" si="32">IF(I104="",0,IF(I104&gt;3,20+((I104-3)*10),0))</f>
        <v>0</v>
      </c>
      <c r="S104" s="14">
        <f t="shared" ref="S104:S117" si="33">IF(J104="",0,15)</f>
        <v>0</v>
      </c>
      <c r="T104" s="14">
        <f t="shared" ref="T104:T117" si="34">IF(K104&lt;3,K104*5,10+(K104-2)*10)</f>
        <v>0</v>
      </c>
      <c r="U104" s="14">
        <f t="shared" ref="U104:U117" si="35">L104*10</f>
        <v>0</v>
      </c>
      <c r="V104" s="14">
        <f t="shared" ref="V104:V117" si="36">IF(M104&gt;69,17,IF(M104&gt;66,15,IF(M104&gt;59,12,IF(M104&gt;49,10,0))))</f>
        <v>0</v>
      </c>
      <c r="W104" s="15">
        <f t="shared" ref="W104:W117" si="37">IF(N104="",0,IF(N104&gt;50,20,10))</f>
        <v>20</v>
      </c>
      <c r="X104" s="35">
        <f t="shared" ref="X104:X117" si="38">SUM(O104:W104)</f>
        <v>1043</v>
      </c>
    </row>
    <row r="105" spans="1:24">
      <c r="A105" s="23">
        <v>2</v>
      </c>
      <c r="B105" s="4" t="s">
        <v>219</v>
      </c>
      <c r="C105" s="4" t="s">
        <v>95</v>
      </c>
      <c r="D105" s="26" t="s">
        <v>127</v>
      </c>
      <c r="E105" s="33" t="s">
        <v>220</v>
      </c>
      <c r="F105" s="14"/>
      <c r="G105" s="14">
        <v>29</v>
      </c>
      <c r="H105" s="14">
        <v>4</v>
      </c>
      <c r="I105" s="14"/>
      <c r="J105" s="14" t="s">
        <v>73</v>
      </c>
      <c r="K105" s="14">
        <v>3</v>
      </c>
      <c r="L105" s="14"/>
      <c r="M105" s="14">
        <v>67</v>
      </c>
      <c r="N105" s="30">
        <v>35</v>
      </c>
      <c r="O105" s="29">
        <f t="shared" si="30"/>
        <v>0</v>
      </c>
      <c r="P105" s="14">
        <f t="shared" si="30"/>
        <v>493</v>
      </c>
      <c r="Q105" s="14">
        <f t="shared" si="31"/>
        <v>116</v>
      </c>
      <c r="R105" s="14">
        <f t="shared" si="32"/>
        <v>0</v>
      </c>
      <c r="S105" s="14">
        <f t="shared" si="33"/>
        <v>15</v>
      </c>
      <c r="T105" s="14">
        <f t="shared" si="34"/>
        <v>20</v>
      </c>
      <c r="U105" s="14">
        <f t="shared" si="35"/>
        <v>0</v>
      </c>
      <c r="V105" s="14">
        <f t="shared" si="36"/>
        <v>15</v>
      </c>
      <c r="W105" s="15">
        <f t="shared" si="37"/>
        <v>10</v>
      </c>
      <c r="X105" s="35">
        <f t="shared" si="38"/>
        <v>669</v>
      </c>
    </row>
    <row r="106" spans="1:24">
      <c r="A106" s="25">
        <v>3</v>
      </c>
      <c r="B106" s="4" t="s">
        <v>305</v>
      </c>
      <c r="C106" s="4" t="s">
        <v>78</v>
      </c>
      <c r="D106" s="26" t="s">
        <v>283</v>
      </c>
      <c r="E106" s="33" t="s">
        <v>306</v>
      </c>
      <c r="F106" s="14"/>
      <c r="G106" s="14"/>
      <c r="H106" s="14"/>
      <c r="I106" s="14">
        <v>7</v>
      </c>
      <c r="J106" s="14" t="s">
        <v>73</v>
      </c>
      <c r="K106" s="14"/>
      <c r="L106" s="14"/>
      <c r="M106" s="14">
        <v>85</v>
      </c>
      <c r="N106" s="30">
        <v>55</v>
      </c>
      <c r="O106" s="29">
        <f t="shared" si="30"/>
        <v>0</v>
      </c>
      <c r="P106" s="14">
        <f t="shared" si="30"/>
        <v>0</v>
      </c>
      <c r="Q106" s="14">
        <f t="shared" si="31"/>
        <v>0</v>
      </c>
      <c r="R106" s="14">
        <f t="shared" si="32"/>
        <v>60</v>
      </c>
      <c r="S106" s="14">
        <f t="shared" si="33"/>
        <v>15</v>
      </c>
      <c r="T106" s="14">
        <f t="shared" si="34"/>
        <v>0</v>
      </c>
      <c r="U106" s="14">
        <f t="shared" si="35"/>
        <v>0</v>
      </c>
      <c r="V106" s="14">
        <f t="shared" si="36"/>
        <v>17</v>
      </c>
      <c r="W106" s="15">
        <f t="shared" si="37"/>
        <v>20</v>
      </c>
      <c r="X106" s="35">
        <f t="shared" si="38"/>
        <v>112</v>
      </c>
    </row>
    <row r="107" spans="1:24">
      <c r="A107" s="23">
        <v>4</v>
      </c>
      <c r="B107" s="4" t="s">
        <v>307</v>
      </c>
      <c r="C107" s="4" t="s">
        <v>128</v>
      </c>
      <c r="D107" s="26" t="s">
        <v>89</v>
      </c>
      <c r="E107" s="33"/>
      <c r="F107" s="14">
        <v>1</v>
      </c>
      <c r="G107" s="14"/>
      <c r="H107" s="14"/>
      <c r="I107" s="14">
        <v>5</v>
      </c>
      <c r="J107" s="14" t="s">
        <v>73</v>
      </c>
      <c r="K107" s="14">
        <v>1</v>
      </c>
      <c r="L107" s="14"/>
      <c r="M107" s="14"/>
      <c r="N107" s="30">
        <v>44</v>
      </c>
      <c r="O107" s="29">
        <f t="shared" si="30"/>
        <v>17</v>
      </c>
      <c r="P107" s="14">
        <f t="shared" si="30"/>
        <v>0</v>
      </c>
      <c r="Q107" s="14">
        <f t="shared" si="31"/>
        <v>0</v>
      </c>
      <c r="R107" s="14">
        <f t="shared" si="32"/>
        <v>40</v>
      </c>
      <c r="S107" s="14">
        <f t="shared" si="33"/>
        <v>15</v>
      </c>
      <c r="T107" s="14">
        <f t="shared" si="34"/>
        <v>5</v>
      </c>
      <c r="U107" s="14">
        <f t="shared" si="35"/>
        <v>0</v>
      </c>
      <c r="V107" s="14">
        <f t="shared" si="36"/>
        <v>0</v>
      </c>
      <c r="W107" s="15">
        <f t="shared" si="37"/>
        <v>10</v>
      </c>
      <c r="X107" s="35">
        <f t="shared" si="38"/>
        <v>87</v>
      </c>
    </row>
    <row r="108" spans="1:24">
      <c r="A108" s="25">
        <v>5</v>
      </c>
      <c r="B108" s="4" t="s">
        <v>153</v>
      </c>
      <c r="C108" s="4" t="s">
        <v>112</v>
      </c>
      <c r="D108" s="26" t="s">
        <v>154</v>
      </c>
      <c r="E108" s="33" t="s">
        <v>155</v>
      </c>
      <c r="F108" s="14"/>
      <c r="G108" s="14"/>
      <c r="H108" s="14"/>
      <c r="I108" s="14">
        <v>4</v>
      </c>
      <c r="J108" s="14"/>
      <c r="K108" s="14">
        <v>4</v>
      </c>
      <c r="L108" s="14"/>
      <c r="M108" s="14">
        <v>67</v>
      </c>
      <c r="N108" s="30">
        <v>32</v>
      </c>
      <c r="O108" s="29">
        <f t="shared" si="30"/>
        <v>0</v>
      </c>
      <c r="P108" s="14">
        <f t="shared" si="30"/>
        <v>0</v>
      </c>
      <c r="Q108" s="14">
        <f t="shared" si="31"/>
        <v>0</v>
      </c>
      <c r="R108" s="14">
        <f t="shared" si="32"/>
        <v>30</v>
      </c>
      <c r="S108" s="14">
        <f t="shared" si="33"/>
        <v>0</v>
      </c>
      <c r="T108" s="14">
        <f t="shared" si="34"/>
        <v>30</v>
      </c>
      <c r="U108" s="14">
        <f t="shared" si="35"/>
        <v>0</v>
      </c>
      <c r="V108" s="14">
        <f t="shared" si="36"/>
        <v>15</v>
      </c>
      <c r="W108" s="15">
        <f t="shared" si="37"/>
        <v>10</v>
      </c>
      <c r="X108" s="35">
        <f t="shared" si="38"/>
        <v>85</v>
      </c>
    </row>
    <row r="109" spans="1:24">
      <c r="A109" s="23">
        <v>6</v>
      </c>
      <c r="B109" s="4" t="s">
        <v>135</v>
      </c>
      <c r="C109" s="4" t="s">
        <v>109</v>
      </c>
      <c r="D109" s="26" t="s">
        <v>96</v>
      </c>
      <c r="E109" s="33" t="s">
        <v>187</v>
      </c>
      <c r="F109" s="14"/>
      <c r="G109" s="14"/>
      <c r="H109" s="14"/>
      <c r="I109" s="14"/>
      <c r="J109" s="14" t="s">
        <v>73</v>
      </c>
      <c r="K109" s="14">
        <v>2</v>
      </c>
      <c r="L109" s="14">
        <v>3</v>
      </c>
      <c r="M109" s="14"/>
      <c r="N109" s="30">
        <v>49</v>
      </c>
      <c r="O109" s="29">
        <f t="shared" si="30"/>
        <v>0</v>
      </c>
      <c r="P109" s="14">
        <f t="shared" si="30"/>
        <v>0</v>
      </c>
      <c r="Q109" s="14">
        <f t="shared" si="31"/>
        <v>0</v>
      </c>
      <c r="R109" s="14">
        <f t="shared" si="32"/>
        <v>0</v>
      </c>
      <c r="S109" s="14">
        <f t="shared" si="33"/>
        <v>15</v>
      </c>
      <c r="T109" s="14">
        <f t="shared" si="34"/>
        <v>10</v>
      </c>
      <c r="U109" s="14">
        <f t="shared" si="35"/>
        <v>30</v>
      </c>
      <c r="V109" s="14">
        <f t="shared" si="36"/>
        <v>0</v>
      </c>
      <c r="W109" s="15">
        <f t="shared" si="37"/>
        <v>10</v>
      </c>
      <c r="X109" s="35">
        <f t="shared" si="38"/>
        <v>65</v>
      </c>
    </row>
    <row r="110" spans="1:24">
      <c r="A110" s="25">
        <v>7</v>
      </c>
      <c r="B110" s="4" t="s">
        <v>161</v>
      </c>
      <c r="C110" s="4" t="s">
        <v>81</v>
      </c>
      <c r="D110" s="26" t="s">
        <v>87</v>
      </c>
      <c r="E110" s="33" t="s">
        <v>162</v>
      </c>
      <c r="F110" s="14"/>
      <c r="G110" s="14"/>
      <c r="H110" s="14"/>
      <c r="I110" s="14">
        <v>4</v>
      </c>
      <c r="J110" s="14"/>
      <c r="K110" s="14"/>
      <c r="L110" s="14"/>
      <c r="M110" s="14">
        <v>50</v>
      </c>
      <c r="N110" s="30">
        <v>62</v>
      </c>
      <c r="O110" s="29">
        <f t="shared" si="30"/>
        <v>0</v>
      </c>
      <c r="P110" s="14">
        <f t="shared" si="30"/>
        <v>0</v>
      </c>
      <c r="Q110" s="14">
        <f t="shared" si="31"/>
        <v>0</v>
      </c>
      <c r="R110" s="14">
        <f t="shared" si="32"/>
        <v>30</v>
      </c>
      <c r="S110" s="14">
        <f t="shared" si="33"/>
        <v>0</v>
      </c>
      <c r="T110" s="14">
        <f t="shared" si="34"/>
        <v>0</v>
      </c>
      <c r="U110" s="14">
        <f t="shared" si="35"/>
        <v>0</v>
      </c>
      <c r="V110" s="14">
        <f t="shared" si="36"/>
        <v>10</v>
      </c>
      <c r="W110" s="15">
        <f t="shared" si="37"/>
        <v>20</v>
      </c>
      <c r="X110" s="35">
        <f t="shared" si="38"/>
        <v>60</v>
      </c>
    </row>
    <row r="111" spans="1:24">
      <c r="A111" s="23">
        <v>8</v>
      </c>
      <c r="B111" s="4" t="s">
        <v>327</v>
      </c>
      <c r="C111" s="4" t="s">
        <v>129</v>
      </c>
      <c r="D111" s="26" t="s">
        <v>157</v>
      </c>
      <c r="E111" s="33" t="s">
        <v>158</v>
      </c>
      <c r="F111" s="14"/>
      <c r="G111" s="14"/>
      <c r="H111" s="14"/>
      <c r="I111" s="14">
        <v>4</v>
      </c>
      <c r="J111" s="14"/>
      <c r="K111" s="14"/>
      <c r="L111" s="14"/>
      <c r="M111" s="14">
        <v>50</v>
      </c>
      <c r="N111" s="30">
        <v>46</v>
      </c>
      <c r="O111" s="29">
        <f t="shared" si="30"/>
        <v>0</v>
      </c>
      <c r="P111" s="14">
        <f t="shared" si="30"/>
        <v>0</v>
      </c>
      <c r="Q111" s="14">
        <f t="shared" si="31"/>
        <v>0</v>
      </c>
      <c r="R111" s="14">
        <f t="shared" si="32"/>
        <v>30</v>
      </c>
      <c r="S111" s="14">
        <f t="shared" si="33"/>
        <v>0</v>
      </c>
      <c r="T111" s="14">
        <f t="shared" si="34"/>
        <v>0</v>
      </c>
      <c r="U111" s="14">
        <f t="shared" si="35"/>
        <v>0</v>
      </c>
      <c r="V111" s="14">
        <f t="shared" si="36"/>
        <v>10</v>
      </c>
      <c r="W111" s="15">
        <f t="shared" si="37"/>
        <v>10</v>
      </c>
      <c r="X111" s="35">
        <f t="shared" si="38"/>
        <v>50</v>
      </c>
    </row>
    <row r="112" spans="1:24">
      <c r="A112" s="25">
        <v>9</v>
      </c>
      <c r="B112" s="4" t="s">
        <v>192</v>
      </c>
      <c r="C112" s="4" t="s">
        <v>193</v>
      </c>
      <c r="D112" s="26" t="s">
        <v>71</v>
      </c>
      <c r="E112" s="33" t="s">
        <v>194</v>
      </c>
      <c r="F112" s="14"/>
      <c r="G112" s="14"/>
      <c r="H112" s="14"/>
      <c r="I112" s="14">
        <v>4</v>
      </c>
      <c r="J112" s="14"/>
      <c r="K112" s="14"/>
      <c r="L112" s="14"/>
      <c r="M112" s="14"/>
      <c r="N112" s="30">
        <v>54</v>
      </c>
      <c r="O112" s="29">
        <f t="shared" si="30"/>
        <v>0</v>
      </c>
      <c r="P112" s="14">
        <f t="shared" si="30"/>
        <v>0</v>
      </c>
      <c r="Q112" s="14">
        <f t="shared" si="31"/>
        <v>0</v>
      </c>
      <c r="R112" s="14">
        <f t="shared" si="32"/>
        <v>30</v>
      </c>
      <c r="S112" s="14">
        <f t="shared" si="33"/>
        <v>0</v>
      </c>
      <c r="T112" s="14">
        <f t="shared" si="34"/>
        <v>0</v>
      </c>
      <c r="U112" s="14">
        <f t="shared" si="35"/>
        <v>0</v>
      </c>
      <c r="V112" s="14">
        <f t="shared" si="36"/>
        <v>0</v>
      </c>
      <c r="W112" s="15">
        <f t="shared" si="37"/>
        <v>20</v>
      </c>
      <c r="X112" s="35">
        <f t="shared" si="38"/>
        <v>50</v>
      </c>
    </row>
    <row r="113" spans="1:24">
      <c r="A113" s="23">
        <v>10</v>
      </c>
      <c r="B113" s="4" t="s">
        <v>205</v>
      </c>
      <c r="C113" s="4" t="s">
        <v>149</v>
      </c>
      <c r="D113" s="26" t="s">
        <v>72</v>
      </c>
      <c r="E113" s="33" t="s">
        <v>206</v>
      </c>
      <c r="F113" s="14"/>
      <c r="G113" s="14"/>
      <c r="H113" s="14"/>
      <c r="I113" s="14">
        <v>4</v>
      </c>
      <c r="J113" s="14"/>
      <c r="K113" s="14">
        <v>2</v>
      </c>
      <c r="L113" s="14"/>
      <c r="M113" s="14"/>
      <c r="N113" s="30">
        <v>39</v>
      </c>
      <c r="O113" s="29">
        <f t="shared" si="30"/>
        <v>0</v>
      </c>
      <c r="P113" s="14">
        <f t="shared" si="30"/>
        <v>0</v>
      </c>
      <c r="Q113" s="14">
        <f t="shared" si="31"/>
        <v>0</v>
      </c>
      <c r="R113" s="14">
        <f t="shared" si="32"/>
        <v>30</v>
      </c>
      <c r="S113" s="14">
        <f t="shared" si="33"/>
        <v>0</v>
      </c>
      <c r="T113" s="14">
        <f t="shared" si="34"/>
        <v>10</v>
      </c>
      <c r="U113" s="14">
        <f t="shared" si="35"/>
        <v>0</v>
      </c>
      <c r="V113" s="14">
        <f t="shared" si="36"/>
        <v>0</v>
      </c>
      <c r="W113" s="15">
        <f t="shared" si="37"/>
        <v>10</v>
      </c>
      <c r="X113" s="35">
        <f t="shared" si="38"/>
        <v>50</v>
      </c>
    </row>
    <row r="114" spans="1:24">
      <c r="A114" s="25">
        <v>11</v>
      </c>
      <c r="B114" s="4" t="s">
        <v>114</v>
      </c>
      <c r="C114" s="4" t="s">
        <v>115</v>
      </c>
      <c r="D114" s="26" t="s">
        <v>82</v>
      </c>
      <c r="E114" s="33" t="s">
        <v>116</v>
      </c>
      <c r="F114" s="14"/>
      <c r="G114" s="14"/>
      <c r="H114" s="14"/>
      <c r="I114" s="14"/>
      <c r="J114" s="14" t="s">
        <v>73</v>
      </c>
      <c r="K114" s="14">
        <v>3</v>
      </c>
      <c r="L114" s="14"/>
      <c r="M114" s="14"/>
      <c r="N114" s="30">
        <v>27</v>
      </c>
      <c r="O114" s="29">
        <f t="shared" si="30"/>
        <v>0</v>
      </c>
      <c r="P114" s="14">
        <f t="shared" si="30"/>
        <v>0</v>
      </c>
      <c r="Q114" s="14">
        <f t="shared" si="31"/>
        <v>0</v>
      </c>
      <c r="R114" s="14">
        <f t="shared" si="32"/>
        <v>0</v>
      </c>
      <c r="S114" s="14">
        <f t="shared" si="33"/>
        <v>15</v>
      </c>
      <c r="T114" s="14">
        <f t="shared" si="34"/>
        <v>20</v>
      </c>
      <c r="U114" s="14">
        <f t="shared" si="35"/>
        <v>0</v>
      </c>
      <c r="V114" s="14">
        <f t="shared" si="36"/>
        <v>0</v>
      </c>
      <c r="W114" s="15">
        <f t="shared" si="37"/>
        <v>10</v>
      </c>
      <c r="X114" s="35">
        <f t="shared" si="38"/>
        <v>45</v>
      </c>
    </row>
    <row r="115" spans="1:24">
      <c r="A115" s="23">
        <v>12</v>
      </c>
      <c r="B115" s="4" t="s">
        <v>131</v>
      </c>
      <c r="C115" s="4" t="s">
        <v>100</v>
      </c>
      <c r="D115" s="26" t="s">
        <v>82</v>
      </c>
      <c r="E115" s="33" t="s">
        <v>132</v>
      </c>
      <c r="F115" s="14"/>
      <c r="G115" s="14"/>
      <c r="H115" s="14"/>
      <c r="I115" s="14"/>
      <c r="J115" s="14" t="s">
        <v>73</v>
      </c>
      <c r="K115" s="14">
        <v>3</v>
      </c>
      <c r="L115" s="14"/>
      <c r="M115" s="14"/>
      <c r="N115" s="30">
        <v>38</v>
      </c>
      <c r="O115" s="29">
        <f t="shared" si="30"/>
        <v>0</v>
      </c>
      <c r="P115" s="14">
        <f t="shared" si="30"/>
        <v>0</v>
      </c>
      <c r="Q115" s="14">
        <f t="shared" si="31"/>
        <v>0</v>
      </c>
      <c r="R115" s="14">
        <f t="shared" si="32"/>
        <v>0</v>
      </c>
      <c r="S115" s="14">
        <f t="shared" si="33"/>
        <v>15</v>
      </c>
      <c r="T115" s="14">
        <f t="shared" si="34"/>
        <v>20</v>
      </c>
      <c r="U115" s="14">
        <f t="shared" si="35"/>
        <v>0</v>
      </c>
      <c r="V115" s="14">
        <f t="shared" si="36"/>
        <v>0</v>
      </c>
      <c r="W115" s="15">
        <f t="shared" si="37"/>
        <v>10</v>
      </c>
      <c r="X115" s="35">
        <f t="shared" si="38"/>
        <v>45</v>
      </c>
    </row>
    <row r="116" spans="1:24">
      <c r="A116" s="25">
        <v>13</v>
      </c>
      <c r="B116" s="4" t="s">
        <v>293</v>
      </c>
      <c r="C116" s="4" t="s">
        <v>152</v>
      </c>
      <c r="D116" s="26" t="s">
        <v>163</v>
      </c>
      <c r="E116" s="33" t="s">
        <v>294</v>
      </c>
      <c r="F116" s="14"/>
      <c r="G116" s="14"/>
      <c r="H116" s="14"/>
      <c r="I116" s="14">
        <v>4</v>
      </c>
      <c r="J116" s="14"/>
      <c r="K116" s="14">
        <v>1</v>
      </c>
      <c r="L116" s="14"/>
      <c r="M116" s="14"/>
      <c r="N116" s="30">
        <v>44</v>
      </c>
      <c r="O116" s="29">
        <f t="shared" si="30"/>
        <v>0</v>
      </c>
      <c r="P116" s="14">
        <f t="shared" si="30"/>
        <v>0</v>
      </c>
      <c r="Q116" s="14">
        <f t="shared" si="31"/>
        <v>0</v>
      </c>
      <c r="R116" s="14">
        <f t="shared" si="32"/>
        <v>30</v>
      </c>
      <c r="S116" s="14">
        <f t="shared" si="33"/>
        <v>0</v>
      </c>
      <c r="T116" s="14">
        <f t="shared" si="34"/>
        <v>5</v>
      </c>
      <c r="U116" s="14">
        <f t="shared" si="35"/>
        <v>0</v>
      </c>
      <c r="V116" s="14">
        <f t="shared" si="36"/>
        <v>0</v>
      </c>
      <c r="W116" s="15">
        <f t="shared" si="37"/>
        <v>10</v>
      </c>
      <c r="X116" s="35">
        <f t="shared" si="38"/>
        <v>45</v>
      </c>
    </row>
    <row r="117" spans="1:24">
      <c r="A117" s="23">
        <v>14</v>
      </c>
      <c r="B117" s="4" t="s">
        <v>302</v>
      </c>
      <c r="C117" s="4" t="s">
        <v>303</v>
      </c>
      <c r="D117" s="26" t="s">
        <v>175</v>
      </c>
      <c r="E117" s="33" t="s">
        <v>304</v>
      </c>
      <c r="F117" s="14"/>
      <c r="G117" s="14"/>
      <c r="H117" s="14"/>
      <c r="I117" s="14">
        <v>4</v>
      </c>
      <c r="J117" s="14"/>
      <c r="K117" s="14">
        <v>1</v>
      </c>
      <c r="L117" s="14"/>
      <c r="M117" s="14"/>
      <c r="N117" s="30">
        <v>48</v>
      </c>
      <c r="O117" s="29">
        <f t="shared" si="30"/>
        <v>0</v>
      </c>
      <c r="P117" s="14">
        <f t="shared" si="30"/>
        <v>0</v>
      </c>
      <c r="Q117" s="14">
        <f t="shared" si="31"/>
        <v>0</v>
      </c>
      <c r="R117" s="14">
        <f t="shared" si="32"/>
        <v>30</v>
      </c>
      <c r="S117" s="14">
        <f t="shared" si="33"/>
        <v>0</v>
      </c>
      <c r="T117" s="14">
        <f t="shared" si="34"/>
        <v>5</v>
      </c>
      <c r="U117" s="14">
        <f t="shared" si="35"/>
        <v>0</v>
      </c>
      <c r="V117" s="14">
        <f t="shared" si="36"/>
        <v>0</v>
      </c>
      <c r="W117" s="15">
        <f t="shared" si="37"/>
        <v>10</v>
      </c>
      <c r="X117" s="35">
        <f t="shared" si="38"/>
        <v>45</v>
      </c>
    </row>
    <row r="120" spans="1:24">
      <c r="S120" s="16" t="s">
        <v>34</v>
      </c>
    </row>
    <row r="122" spans="1:24">
      <c r="S122" s="16" t="s">
        <v>35</v>
      </c>
    </row>
  </sheetData>
  <sortState ref="B11:X96">
    <sortCondition descending="1" ref="X9:X96"/>
  </sortState>
  <mergeCells count="47">
    <mergeCell ref="F101:N101"/>
    <mergeCell ref="O101:W101"/>
    <mergeCell ref="X101:X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A101:A103"/>
    <mergeCell ref="B101:B103"/>
    <mergeCell ref="C101:C103"/>
    <mergeCell ref="D101:D103"/>
    <mergeCell ref="E101:E103"/>
    <mergeCell ref="B3:C3"/>
    <mergeCell ref="D3:S3"/>
    <mergeCell ref="T3:X3"/>
    <mergeCell ref="V7:V8"/>
    <mergeCell ref="W7:W8"/>
    <mergeCell ref="P7:P8"/>
    <mergeCell ref="F1:L1"/>
    <mergeCell ref="D2:S2"/>
    <mergeCell ref="T2:X2"/>
    <mergeCell ref="Q7:Q8"/>
    <mergeCell ref="R7:R8"/>
    <mergeCell ref="S7:S8"/>
    <mergeCell ref="T7:T8"/>
    <mergeCell ref="U7:U8"/>
    <mergeCell ref="B99:D99"/>
    <mergeCell ref="A2:A5"/>
    <mergeCell ref="F6:N6"/>
    <mergeCell ref="O6:W6"/>
    <mergeCell ref="B4:C4"/>
    <mergeCell ref="D4:S5"/>
    <mergeCell ref="T4:X4"/>
    <mergeCell ref="B5:C5"/>
    <mergeCell ref="T5:X5"/>
    <mergeCell ref="A6:A8"/>
    <mergeCell ref="B6:B8"/>
    <mergeCell ref="C6:C8"/>
    <mergeCell ref="D6:D8"/>
    <mergeCell ref="E6:E8"/>
    <mergeCell ref="X6:X8"/>
    <mergeCell ref="O7:O8"/>
  </mergeCells>
  <dataValidations count="11">
    <dataValidation type="list" allowBlank="1" showInputMessage="1" showErrorMessage="1" sqref="ST1:ST8 IX1:IX8 WVJ1:WVJ8 WLN1:WLN8 WBR1:WBR8 VRV1:VRV8 VHZ1:VHZ8 UYD1:UYD8 UOH1:UOH8 UEL1:UEL8 TUP1:TUP8 TKT1:TKT8 TAX1:TAX8 SRB1:SRB8 SHF1:SHF8 RXJ1:RXJ8 RNN1:RNN8 RDR1:RDR8 QTV1:QTV8 QJZ1:QJZ8 QAD1:QAD8 PQH1:PQH8 PGL1:PGL8 OWP1:OWP8 OMT1:OMT8 OCX1:OCX8 NTB1:NTB8 NJF1:NJF8 MZJ1:MZJ8 MPN1:MPN8 MFR1:MFR8 LVV1:LVV8 LLZ1:LLZ8 LCD1:LCD8 KSH1:KSH8 KIL1:KIL8 JYP1:JYP8 JOT1:JOT8 JEX1:JEX8 IVB1:IVB8 ILF1:ILF8 IBJ1:IBJ8 HRN1:HRN8 HHR1:HHR8 GXV1:GXV8 GNZ1:GNZ8 GED1:GED8 FUH1:FUH8 FKL1:FKL8 FAP1:FAP8 EQT1:EQT8 EGX1:EGX8 DXB1:DXB8 DNF1:DNF8 DDJ1:DDJ8 CTN1:CTN8 CJR1:CJR8 BZV1:BZV8 BPZ1:BPZ8 BGD1:BGD8 AWH1:AWH8 AML1:AML8 ACP1:ACP8">
      <formula1>$AB$1:$AB$5</formula1>
    </dataValidation>
    <dataValidation type="list" allowBlank="1" showInputMessage="1" showErrorMessage="1" sqref="JD1:JE8 SZ1:TA8 WVH1:WVI8 WLL1:WLM8 WBP1:WBQ8 VRT1:VRU8 VHX1:VHY8 UYB1:UYC8 UOF1:UOG8 UEJ1:UEK8 TUN1:TUO8 TKR1:TKS8 TAV1:TAW8 SQZ1:SRA8 SHD1:SHE8 RXH1:RXI8 RNL1:RNM8 RDP1:RDQ8 QTT1:QTU8 QJX1:QJY8 QAB1:QAC8 PQF1:PQG8 PGJ1:PGK8 OWN1:OWO8 OMR1:OMS8 OCV1:OCW8 NSZ1:NTA8 NJD1:NJE8 MZH1:MZI8 MPL1:MPM8 MFP1:MFQ8 LVT1:LVU8 LLX1:LLY8 LCB1:LCC8 KSF1:KSG8 KIJ1:KIK8 JYN1:JYO8 JOR1:JOS8 JEV1:JEW8 IUZ1:IVA8 ILD1:ILE8 IBH1:IBI8 HRL1:HRM8 HHP1:HHQ8 GXT1:GXU8 GNX1:GNY8 GEB1:GEC8 FUF1:FUG8 FKJ1:FKK8 FAN1:FAO8 EQR1:EQS8 EGV1:EGW8 DWZ1:DXA8 DND1:DNE8 DDH1:DDI8 CTL1:CTM8 CJP1:CJQ8 BZT1:BZU8 BPX1:BPY8 BGB1:BGC8 AWF1:AWG8 AMJ1:AMK8 ACN1:ACO8 SR1:SS8 IV1:IW8 WVP1:WVQ8 WLT1:WLU8 WBX1:WBY8 VSB1:VSC8 VIF1:VIG8 UYJ1:UYK8 UON1:UOO8 UER1:UES8 TUV1:TUW8 TKZ1:TLA8 TBD1:TBE8 SRH1:SRI8 SHL1:SHM8 RXP1:RXQ8 RNT1:RNU8 RDX1:RDY8 QUB1:QUC8 QKF1:QKG8 QAJ1:QAK8 PQN1:PQO8 PGR1:PGS8 OWV1:OWW8 OMZ1:ONA8 ODD1:ODE8 NTH1:NTI8 NJL1:NJM8 MZP1:MZQ8 MPT1:MPU8 MFX1:MFY8 LWB1:LWC8 LMF1:LMG8 LCJ1:LCK8 KSN1:KSO8 KIR1:KIS8 JYV1:JYW8 JOZ1:JPA8 JFD1:JFE8 IVH1:IVI8 ILL1:ILM8 IBP1:IBQ8 HRT1:HRU8 HHX1:HHY8 GYB1:GYC8 GOF1:GOG8 GEJ1:GEK8 FUN1:FUO8 FKR1:FKS8 FAV1:FAW8 EQZ1:ERA8 EHD1:EHE8 DXH1:DXI8 DNL1:DNM8 DDP1:DDQ8 CTT1:CTU8 CJX1:CJY8 CAB1:CAC8 BQF1:BQG8 BGJ1:BGK8 AWN1:AWO8 AMR1:AMS8 ACV1:ACW8 J1 J8 J103">
      <formula1>$AA$1:$AA$1</formula1>
    </dataValidation>
    <dataValidation type="list" allowBlank="1" showInputMessage="1" showErrorMessage="1" error="επιλέξτε από τη λίστα" sqref="M9:M96 M104:M117">
      <formula1>αναπηρ</formula1>
    </dataValidation>
    <dataValidation type="list" errorStyle="information" allowBlank="1" showInputMessage="1" showErrorMessage="1" error="επιλέξτε από τη λίστα" sqref="I9:I96 I104:I117">
      <formula1>Πολυτεκν</formula1>
    </dataValidation>
    <dataValidation type="list" errorStyle="information" allowBlank="1" showInputMessage="1" showErrorMessage="1" error="επιλέξτα από τη λίστα" sqref="L9:L96 L104:L117">
      <formula1>ΜονογΤιμές</formula1>
    </dataValidation>
    <dataValidation type="list" errorStyle="information" allowBlank="1" showInputMessage="1" showErrorMessage="1" error="επιλέξτε από τη λίστα" sqref="K9:K96 K104:K117">
      <formula1>ΤιμέςΑνήλικα</formula1>
    </dataValidation>
    <dataValidation type="list" errorStyle="information" allowBlank="1" showInputMessage="1" showErrorMessage="1" error="επιλέξτε από τη λίστα" sqref="V9:W96 V104:W117">
      <formula1>Αναπη</formula1>
    </dataValidation>
    <dataValidation type="list" errorStyle="information" allowBlank="1" showInputMessage="1" showErrorMessage="1" error="επιλέξτε από τη λίστα" sqref="U9:U96 U104:U117">
      <formula1>Μονογον</formula1>
    </dataValidation>
    <dataValidation type="list" errorStyle="information" allowBlank="1" showInputMessage="1" showErrorMessage="1" error="Επιλέξτε από τη λίστα" sqref="T9:T96 T104:T117">
      <formula1>ΑΝΗΛΙΚΑ</formula1>
    </dataValidation>
    <dataValidation type="list" errorStyle="information" allowBlank="1" showInputMessage="1" showErrorMessage="1" error="Επιλέξτε από τη λίστα" sqref="S9:S96 S104:S117">
      <formula1>Τρίτεκνοι</formula1>
    </dataValidation>
    <dataValidation type="list" errorStyle="information" allowBlank="1" showInputMessage="1" showErrorMessage="1" error="Επιλέξτε από τη λίστα" sqref="R9:R96 R104:R117">
      <formula1>Πολύτεκνοι</formula1>
    </dataValidation>
  </dataValidations>
  <pageMargins left="0.19685039370078741" right="0.19685039370078741" top="0.19685039370078741" bottom="0.15748031496062992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ΣΥΝΟΛΙΚΑ ΟΛΕΣ ΟΙ ΕΝΟΤΗΤΕΣ </vt:lpstr>
      <vt:lpstr>ΡΟΔΟΣ ΜΕΡΙΚΗ</vt:lpstr>
      <vt:lpstr>'ΡΟΔΟΣ ΜΕΡΙΚΗ'!Print_Area</vt:lpstr>
      <vt:lpstr>'ΡΟΔΟΣ ΜΕΡΙΚΗ'!Print_Titles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2023-08-24T10:54:13Z</dcterms:modified>
</cp:coreProperties>
</file>