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8" windowWidth="15600" windowHeight="11760" tabRatio="849"/>
  </bookViews>
  <sheets>
    <sheet name="ΣΥΝΟΛΙΚΑ ΟΛΕΣ ΟΙ ΕΝΟΤΗΤΕΣ " sheetId="5" r:id="rId1"/>
    <sheet name="ΡΟΔΟΣ ΜΕΡΙΚΗ" sheetId="6" state="hidden" r:id="rId2"/>
  </sheets>
  <definedNames>
    <definedName name="_xlnm.Print_Area" localSheetId="1">'ΡΟΔΟΣ ΜΕΡΙΚΗ'!$A$1:$X$96</definedName>
    <definedName name="_xlnm.Print_Area" localSheetId="0">'ΣΥΝΟΛΙΚΑ ΟΛΕΣ ΟΙ ΕΝΟΤΗΤΕΣ '!$A$404:$W$510</definedName>
    <definedName name="_xlnm.Print_Titles" localSheetId="1">'ΡΟΔΟΣ ΜΕΡΙΚΗ'!$1:$8</definedName>
    <definedName name="_xlnm.Print_Titles" localSheetId="0">'ΣΥΝΟΛΙΚΑ ΟΛΕΣ ΟΙ ΕΝΟΤΗΤΕΣ '!$3:$9</definedName>
    <definedName name="Αναπη">#REF!</definedName>
    <definedName name="αναπηρ">#REF!</definedName>
    <definedName name="ΑΝΗΛΙΚΑ">#REF!</definedName>
    <definedName name="Ανήλικα">#REF!</definedName>
    <definedName name="Ηλικ">#REF!</definedName>
    <definedName name="Μονογον">#REF!</definedName>
    <definedName name="ΜονογΤιμές">#REF!</definedName>
    <definedName name="Πολυτεκν">#REF!</definedName>
    <definedName name="ΠΟΛΥΤΕΚΝΟΙ">#REF!</definedName>
    <definedName name="Πολύτεκνοι">#REF!</definedName>
    <definedName name="ΤιμέςΑνήλικα">#REF!</definedName>
    <definedName name="Τρίτεκνοι">#REF!</definedName>
  </definedNames>
  <calcPr calcId="125725"/>
</workbook>
</file>

<file path=xl/calcChain.xml><?xml version="1.0" encoding="utf-8"?>
<calcChain xmlns="http://schemas.openxmlformats.org/spreadsheetml/2006/main">
  <c r="V550" i="5"/>
  <c r="U550"/>
  <c r="T550"/>
  <c r="S550"/>
  <c r="R550"/>
  <c r="Q550"/>
  <c r="P550"/>
  <c r="O550"/>
  <c r="N550"/>
  <c r="V647"/>
  <c r="U647"/>
  <c r="T647"/>
  <c r="S647"/>
  <c r="R647"/>
  <c r="Q647"/>
  <c r="P647"/>
  <c r="O647"/>
  <c r="N647"/>
  <c r="V706"/>
  <c r="U706"/>
  <c r="T706"/>
  <c r="S706"/>
  <c r="R706"/>
  <c r="Q706"/>
  <c r="P706"/>
  <c r="O706"/>
  <c r="N706"/>
  <c r="V761"/>
  <c r="U761"/>
  <c r="T761"/>
  <c r="S761"/>
  <c r="R761"/>
  <c r="Q761"/>
  <c r="P761"/>
  <c r="O761"/>
  <c r="N761"/>
  <c r="V674"/>
  <c r="U674"/>
  <c r="T674"/>
  <c r="S674"/>
  <c r="R674"/>
  <c r="Q674"/>
  <c r="P674"/>
  <c r="O674"/>
  <c r="N674"/>
  <c r="V619"/>
  <c r="U619"/>
  <c r="T619"/>
  <c r="S619"/>
  <c r="R619"/>
  <c r="Q619"/>
  <c r="P619"/>
  <c r="O619"/>
  <c r="N619"/>
  <c r="V503"/>
  <c r="U503"/>
  <c r="T503"/>
  <c r="S503"/>
  <c r="R503"/>
  <c r="Q503"/>
  <c r="P503"/>
  <c r="O503"/>
  <c r="N503"/>
  <c r="V272"/>
  <c r="U272"/>
  <c r="T272"/>
  <c r="S272"/>
  <c r="R272"/>
  <c r="Q272"/>
  <c r="P272"/>
  <c r="O272"/>
  <c r="N272"/>
  <c r="V274"/>
  <c r="U274"/>
  <c r="T274"/>
  <c r="S274"/>
  <c r="R274"/>
  <c r="Q274"/>
  <c r="P274"/>
  <c r="O274"/>
  <c r="N274"/>
  <c r="W550" l="1"/>
  <c r="W706"/>
  <c r="W647"/>
  <c r="W761"/>
  <c r="W674"/>
  <c r="W619"/>
  <c r="W503"/>
  <c r="W272"/>
  <c r="W274"/>
  <c r="V448" l="1"/>
  <c r="U448"/>
  <c r="T448"/>
  <c r="S448"/>
  <c r="R448"/>
  <c r="Q448"/>
  <c r="P448"/>
  <c r="O448"/>
  <c r="N448"/>
  <c r="V565"/>
  <c r="U565"/>
  <c r="T565"/>
  <c r="S565"/>
  <c r="R565"/>
  <c r="Q565"/>
  <c r="P565"/>
  <c r="O565"/>
  <c r="N565"/>
  <c r="V1210"/>
  <c r="U1210"/>
  <c r="T1210"/>
  <c r="S1210"/>
  <c r="R1210"/>
  <c r="Q1210"/>
  <c r="P1210"/>
  <c r="O1210"/>
  <c r="N1210"/>
  <c r="V1205"/>
  <c r="U1205"/>
  <c r="T1205"/>
  <c r="S1205"/>
  <c r="R1205"/>
  <c r="Q1205"/>
  <c r="P1205"/>
  <c r="O1205"/>
  <c r="N1205"/>
  <c r="V1204"/>
  <c r="U1204"/>
  <c r="T1204"/>
  <c r="S1204"/>
  <c r="R1204"/>
  <c r="Q1204"/>
  <c r="P1204"/>
  <c r="O1204"/>
  <c r="N1204"/>
  <c r="V1203"/>
  <c r="U1203"/>
  <c r="T1203"/>
  <c r="S1203"/>
  <c r="R1203"/>
  <c r="Q1203"/>
  <c r="P1203"/>
  <c r="O1203"/>
  <c r="N1203"/>
  <c r="V1202"/>
  <c r="U1202"/>
  <c r="T1202"/>
  <c r="S1202"/>
  <c r="R1202"/>
  <c r="Q1202"/>
  <c r="P1202"/>
  <c r="O1202"/>
  <c r="N1202"/>
  <c r="V1201"/>
  <c r="U1201"/>
  <c r="T1201"/>
  <c r="S1201"/>
  <c r="R1201"/>
  <c r="Q1201"/>
  <c r="P1201"/>
  <c r="O1201"/>
  <c r="N1201"/>
  <c r="V1200"/>
  <c r="U1200"/>
  <c r="T1200"/>
  <c r="S1200"/>
  <c r="R1200"/>
  <c r="Q1200"/>
  <c r="P1200"/>
  <c r="O1200"/>
  <c r="N1200"/>
  <c r="V1199"/>
  <c r="U1199"/>
  <c r="T1199"/>
  <c r="S1199"/>
  <c r="R1199"/>
  <c r="Q1199"/>
  <c r="P1199"/>
  <c r="O1199"/>
  <c r="N1199"/>
  <c r="V1182"/>
  <c r="U1182"/>
  <c r="T1182"/>
  <c r="S1182"/>
  <c r="R1182"/>
  <c r="Q1182"/>
  <c r="P1182"/>
  <c r="O1182"/>
  <c r="N1182"/>
  <c r="V1181"/>
  <c r="U1181"/>
  <c r="T1181"/>
  <c r="S1181"/>
  <c r="R1181"/>
  <c r="Q1181"/>
  <c r="P1181"/>
  <c r="O1181"/>
  <c r="N1181"/>
  <c r="V1176"/>
  <c r="U1176"/>
  <c r="T1176"/>
  <c r="S1176"/>
  <c r="R1176"/>
  <c r="Q1176"/>
  <c r="P1176"/>
  <c r="O1176"/>
  <c r="N1176"/>
  <c r="V1175"/>
  <c r="U1175"/>
  <c r="T1175"/>
  <c r="S1175"/>
  <c r="R1175"/>
  <c r="Q1175"/>
  <c r="P1175"/>
  <c r="O1175"/>
  <c r="N1175"/>
  <c r="V1174"/>
  <c r="U1174"/>
  <c r="T1174"/>
  <c r="S1174"/>
  <c r="R1174"/>
  <c r="Q1174"/>
  <c r="P1174"/>
  <c r="O1174"/>
  <c r="N1174"/>
  <c r="V1173"/>
  <c r="U1173"/>
  <c r="T1173"/>
  <c r="S1173"/>
  <c r="R1173"/>
  <c r="Q1173"/>
  <c r="P1173"/>
  <c r="O1173"/>
  <c r="N1173"/>
  <c r="V1172"/>
  <c r="U1172"/>
  <c r="T1172"/>
  <c r="S1172"/>
  <c r="R1172"/>
  <c r="Q1172"/>
  <c r="P1172"/>
  <c r="O1172"/>
  <c r="N1172"/>
  <c r="V1171"/>
  <c r="U1171"/>
  <c r="T1171"/>
  <c r="S1171"/>
  <c r="R1171"/>
  <c r="Q1171"/>
  <c r="P1171"/>
  <c r="O1171"/>
  <c r="N1171"/>
  <c r="V1170"/>
  <c r="U1170"/>
  <c r="T1170"/>
  <c r="S1170"/>
  <c r="R1170"/>
  <c r="Q1170"/>
  <c r="P1170"/>
  <c r="O1170"/>
  <c r="N1170"/>
  <c r="V1153"/>
  <c r="U1153"/>
  <c r="T1153"/>
  <c r="S1153"/>
  <c r="R1153"/>
  <c r="Q1153"/>
  <c r="P1153"/>
  <c r="O1153"/>
  <c r="N1153"/>
  <c r="V1152"/>
  <c r="U1152"/>
  <c r="T1152"/>
  <c r="S1152"/>
  <c r="R1152"/>
  <c r="Q1152"/>
  <c r="P1152"/>
  <c r="O1152"/>
  <c r="N1152"/>
  <c r="V1151"/>
  <c r="U1151"/>
  <c r="T1151"/>
  <c r="S1151"/>
  <c r="R1151"/>
  <c r="Q1151"/>
  <c r="P1151"/>
  <c r="O1151"/>
  <c r="N1151"/>
  <c r="V1146"/>
  <c r="U1146"/>
  <c r="T1146"/>
  <c r="S1146"/>
  <c r="R1146"/>
  <c r="Q1146"/>
  <c r="P1146"/>
  <c r="O1146"/>
  <c r="N1146"/>
  <c r="V1145"/>
  <c r="U1145"/>
  <c r="T1145"/>
  <c r="S1145"/>
  <c r="R1145"/>
  <c r="Q1145"/>
  <c r="P1145"/>
  <c r="O1145"/>
  <c r="N1145"/>
  <c r="V1144"/>
  <c r="U1144"/>
  <c r="T1144"/>
  <c r="S1144"/>
  <c r="R1144"/>
  <c r="Q1144"/>
  <c r="P1144"/>
  <c r="O1144"/>
  <c r="N1144"/>
  <c r="V1127"/>
  <c r="U1127"/>
  <c r="T1127"/>
  <c r="S1127"/>
  <c r="R1127"/>
  <c r="Q1127"/>
  <c r="P1127"/>
  <c r="O1127"/>
  <c r="N1127"/>
  <c r="V1122"/>
  <c r="U1122"/>
  <c r="T1122"/>
  <c r="S1122"/>
  <c r="R1122"/>
  <c r="Q1122"/>
  <c r="P1122"/>
  <c r="O1122"/>
  <c r="N1122"/>
  <c r="V1121"/>
  <c r="U1121"/>
  <c r="T1121"/>
  <c r="S1121"/>
  <c r="R1121"/>
  <c r="Q1121"/>
  <c r="P1121"/>
  <c r="O1121"/>
  <c r="N1121"/>
  <c r="V1120"/>
  <c r="U1120"/>
  <c r="T1120"/>
  <c r="S1120"/>
  <c r="R1120"/>
  <c r="Q1120"/>
  <c r="P1120"/>
  <c r="O1120"/>
  <c r="N1120"/>
  <c r="V1119"/>
  <c r="U1119"/>
  <c r="T1119"/>
  <c r="S1119"/>
  <c r="R1119"/>
  <c r="Q1119"/>
  <c r="P1119"/>
  <c r="O1119"/>
  <c r="N1119"/>
  <c r="V1102"/>
  <c r="U1102"/>
  <c r="T1102"/>
  <c r="S1102"/>
  <c r="R1102"/>
  <c r="Q1102"/>
  <c r="P1102"/>
  <c r="O1102"/>
  <c r="N1102"/>
  <c r="V1101"/>
  <c r="U1101"/>
  <c r="T1101"/>
  <c r="S1101"/>
  <c r="R1101"/>
  <c r="Q1101"/>
  <c r="P1101"/>
  <c r="O1101"/>
  <c r="N1101"/>
  <c r="V1100"/>
  <c r="U1100"/>
  <c r="T1100"/>
  <c r="S1100"/>
  <c r="R1100"/>
  <c r="Q1100"/>
  <c r="P1100"/>
  <c r="O1100"/>
  <c r="N1100"/>
  <c r="V1099"/>
  <c r="U1099"/>
  <c r="T1099"/>
  <c r="S1099"/>
  <c r="R1099"/>
  <c r="Q1099"/>
  <c r="P1099"/>
  <c r="O1099"/>
  <c r="N1099"/>
  <c r="V1098"/>
  <c r="U1098"/>
  <c r="T1098"/>
  <c r="S1098"/>
  <c r="R1098"/>
  <c r="Q1098"/>
  <c r="P1098"/>
  <c r="O1098"/>
  <c r="N1098"/>
  <c r="V1093"/>
  <c r="U1093"/>
  <c r="T1093"/>
  <c r="S1093"/>
  <c r="R1093"/>
  <c r="Q1093"/>
  <c r="P1093"/>
  <c r="O1093"/>
  <c r="N1093"/>
  <c r="V1092"/>
  <c r="U1092"/>
  <c r="T1092"/>
  <c r="S1092"/>
  <c r="R1092"/>
  <c r="Q1092"/>
  <c r="P1092"/>
  <c r="O1092"/>
  <c r="N1092"/>
  <c r="V1091"/>
  <c r="U1091"/>
  <c r="T1091"/>
  <c r="S1091"/>
  <c r="R1091"/>
  <c r="Q1091"/>
  <c r="P1091"/>
  <c r="O1091"/>
  <c r="N1091"/>
  <c r="V1090"/>
  <c r="U1090"/>
  <c r="T1090"/>
  <c r="S1090"/>
  <c r="R1090"/>
  <c r="Q1090"/>
  <c r="P1090"/>
  <c r="O1090"/>
  <c r="N1090"/>
  <c r="V1089"/>
  <c r="U1089"/>
  <c r="T1089"/>
  <c r="S1089"/>
  <c r="R1089"/>
  <c r="Q1089"/>
  <c r="P1089"/>
  <c r="O1089"/>
  <c r="N1089"/>
  <c r="V1088"/>
  <c r="U1088"/>
  <c r="T1088"/>
  <c r="S1088"/>
  <c r="R1088"/>
  <c r="Q1088"/>
  <c r="P1088"/>
  <c r="O1088"/>
  <c r="N1088"/>
  <c r="V1087"/>
  <c r="U1087"/>
  <c r="T1087"/>
  <c r="S1087"/>
  <c r="R1087"/>
  <c r="Q1087"/>
  <c r="P1087"/>
  <c r="O1087"/>
  <c r="N1087"/>
  <c r="V1086"/>
  <c r="U1086"/>
  <c r="T1086"/>
  <c r="S1086"/>
  <c r="R1086"/>
  <c r="Q1086"/>
  <c r="P1086"/>
  <c r="O1086"/>
  <c r="N1086"/>
  <c r="V1085"/>
  <c r="U1085"/>
  <c r="T1085"/>
  <c r="S1085"/>
  <c r="R1085"/>
  <c r="Q1085"/>
  <c r="P1085"/>
  <c r="O1085"/>
  <c r="N1085"/>
  <c r="V1084"/>
  <c r="U1084"/>
  <c r="T1084"/>
  <c r="S1084"/>
  <c r="R1084"/>
  <c r="Q1084"/>
  <c r="P1084"/>
  <c r="O1084"/>
  <c r="N1084"/>
  <c r="V1067"/>
  <c r="U1067"/>
  <c r="T1067"/>
  <c r="S1067"/>
  <c r="R1067"/>
  <c r="Q1067"/>
  <c r="P1067"/>
  <c r="O1067"/>
  <c r="N1067"/>
  <c r="V1066"/>
  <c r="U1066"/>
  <c r="T1066"/>
  <c r="S1066"/>
  <c r="R1066"/>
  <c r="Q1066"/>
  <c r="P1066"/>
  <c r="O1066"/>
  <c r="N1066"/>
  <c r="V1061"/>
  <c r="U1061"/>
  <c r="T1061"/>
  <c r="S1061"/>
  <c r="R1061"/>
  <c r="Q1061"/>
  <c r="P1061"/>
  <c r="O1061"/>
  <c r="N1061"/>
  <c r="V1060"/>
  <c r="U1060"/>
  <c r="T1060"/>
  <c r="S1060"/>
  <c r="R1060"/>
  <c r="Q1060"/>
  <c r="P1060"/>
  <c r="O1060"/>
  <c r="N1060"/>
  <c r="V1059"/>
  <c r="U1059"/>
  <c r="T1059"/>
  <c r="S1059"/>
  <c r="R1059"/>
  <c r="Q1059"/>
  <c r="P1059"/>
  <c r="O1059"/>
  <c r="N1059"/>
  <c r="V1058"/>
  <c r="U1058"/>
  <c r="T1058"/>
  <c r="S1058"/>
  <c r="R1058"/>
  <c r="Q1058"/>
  <c r="P1058"/>
  <c r="O1058"/>
  <c r="N1058"/>
  <c r="V1057"/>
  <c r="U1057"/>
  <c r="T1057"/>
  <c r="S1057"/>
  <c r="R1057"/>
  <c r="Q1057"/>
  <c r="P1057"/>
  <c r="O1057"/>
  <c r="N1057"/>
  <c r="V1056"/>
  <c r="U1056"/>
  <c r="T1056"/>
  <c r="S1056"/>
  <c r="R1056"/>
  <c r="Q1056"/>
  <c r="P1056"/>
  <c r="O1056"/>
  <c r="N1056"/>
  <c r="V1055"/>
  <c r="U1055"/>
  <c r="T1055"/>
  <c r="S1055"/>
  <c r="R1055"/>
  <c r="Q1055"/>
  <c r="P1055"/>
  <c r="O1055"/>
  <c r="N1055"/>
  <c r="V1038"/>
  <c r="U1038"/>
  <c r="T1038"/>
  <c r="S1038"/>
  <c r="R1038"/>
  <c r="Q1038"/>
  <c r="P1038"/>
  <c r="O1038"/>
  <c r="N1038"/>
  <c r="V1037"/>
  <c r="U1037"/>
  <c r="T1037"/>
  <c r="S1037"/>
  <c r="R1037"/>
  <c r="Q1037"/>
  <c r="P1037"/>
  <c r="O1037"/>
  <c r="N1037"/>
  <c r="V1036"/>
  <c r="U1036"/>
  <c r="T1036"/>
  <c r="S1036"/>
  <c r="R1036"/>
  <c r="Q1036"/>
  <c r="P1036"/>
  <c r="O1036"/>
  <c r="N1036"/>
  <c r="V1035"/>
  <c r="U1035"/>
  <c r="T1035"/>
  <c r="S1035"/>
  <c r="R1035"/>
  <c r="Q1035"/>
  <c r="P1035"/>
  <c r="O1035"/>
  <c r="N1035"/>
  <c r="V1034"/>
  <c r="U1034"/>
  <c r="T1034"/>
  <c r="S1034"/>
  <c r="R1034"/>
  <c r="Q1034"/>
  <c r="P1034"/>
  <c r="O1034"/>
  <c r="N1034"/>
  <c r="V1033"/>
  <c r="U1033"/>
  <c r="T1033"/>
  <c r="S1033"/>
  <c r="R1033"/>
  <c r="Q1033"/>
  <c r="P1033"/>
  <c r="O1033"/>
  <c r="N1033"/>
  <c r="V1032"/>
  <c r="U1032"/>
  <c r="T1032"/>
  <c r="S1032"/>
  <c r="R1032"/>
  <c r="Q1032"/>
  <c r="P1032"/>
  <c r="O1032"/>
  <c r="N1032"/>
  <c r="V1031"/>
  <c r="U1031"/>
  <c r="T1031"/>
  <c r="S1031"/>
  <c r="R1031"/>
  <c r="Q1031"/>
  <c r="P1031"/>
  <c r="O1031"/>
  <c r="N1031"/>
  <c r="V1030"/>
  <c r="U1030"/>
  <c r="T1030"/>
  <c r="S1030"/>
  <c r="R1030"/>
  <c r="Q1030"/>
  <c r="P1030"/>
  <c r="O1030"/>
  <c r="N1030"/>
  <c r="V1029"/>
  <c r="U1029"/>
  <c r="T1029"/>
  <c r="S1029"/>
  <c r="R1029"/>
  <c r="Q1029"/>
  <c r="P1029"/>
  <c r="O1029"/>
  <c r="N1029"/>
  <c r="V1024"/>
  <c r="U1024"/>
  <c r="T1024"/>
  <c r="S1024"/>
  <c r="R1024"/>
  <c r="Q1024"/>
  <c r="P1024"/>
  <c r="O1024"/>
  <c r="N1024"/>
  <c r="V1023"/>
  <c r="U1023"/>
  <c r="T1023"/>
  <c r="S1023"/>
  <c r="R1023"/>
  <c r="Q1023"/>
  <c r="P1023"/>
  <c r="O1023"/>
  <c r="N1023"/>
  <c r="V1022"/>
  <c r="U1022"/>
  <c r="T1022"/>
  <c r="S1022"/>
  <c r="R1022"/>
  <c r="Q1022"/>
  <c r="P1022"/>
  <c r="O1022"/>
  <c r="N1022"/>
  <c r="V1021"/>
  <c r="U1021"/>
  <c r="T1021"/>
  <c r="S1021"/>
  <c r="R1021"/>
  <c r="Q1021"/>
  <c r="P1021"/>
  <c r="O1021"/>
  <c r="N1021"/>
  <c r="V1020"/>
  <c r="U1020"/>
  <c r="T1020"/>
  <c r="S1020"/>
  <c r="R1020"/>
  <c r="Q1020"/>
  <c r="P1020"/>
  <c r="O1020"/>
  <c r="N1020"/>
  <c r="V1019"/>
  <c r="U1019"/>
  <c r="T1019"/>
  <c r="S1019"/>
  <c r="R1019"/>
  <c r="Q1019"/>
  <c r="P1019"/>
  <c r="O1019"/>
  <c r="N1019"/>
  <c r="V1018"/>
  <c r="U1018"/>
  <c r="T1018"/>
  <c r="S1018"/>
  <c r="R1018"/>
  <c r="Q1018"/>
  <c r="P1018"/>
  <c r="O1018"/>
  <c r="N1018"/>
  <c r="V1017"/>
  <c r="U1017"/>
  <c r="T1017"/>
  <c r="S1017"/>
  <c r="R1017"/>
  <c r="Q1017"/>
  <c r="P1017"/>
  <c r="O1017"/>
  <c r="N1017"/>
  <c r="V1016"/>
  <c r="U1016"/>
  <c r="T1016"/>
  <c r="S1016"/>
  <c r="R1016"/>
  <c r="Q1016"/>
  <c r="P1016"/>
  <c r="O1016"/>
  <c r="N1016"/>
  <c r="V1015"/>
  <c r="U1015"/>
  <c r="T1015"/>
  <c r="S1015"/>
  <c r="R1015"/>
  <c r="Q1015"/>
  <c r="P1015"/>
  <c r="O1015"/>
  <c r="N1015"/>
  <c r="V1014"/>
  <c r="U1014"/>
  <c r="T1014"/>
  <c r="S1014"/>
  <c r="R1014"/>
  <c r="Q1014"/>
  <c r="P1014"/>
  <c r="O1014"/>
  <c r="N1014"/>
  <c r="V1013"/>
  <c r="U1013"/>
  <c r="T1013"/>
  <c r="S1013"/>
  <c r="R1013"/>
  <c r="Q1013"/>
  <c r="P1013"/>
  <c r="O1013"/>
  <c r="N1013"/>
  <c r="V1012"/>
  <c r="U1012"/>
  <c r="T1012"/>
  <c r="S1012"/>
  <c r="R1012"/>
  <c r="Q1012"/>
  <c r="P1012"/>
  <c r="O1012"/>
  <c r="N1012"/>
  <c r="V1011"/>
  <c r="U1011"/>
  <c r="T1011"/>
  <c r="S1011"/>
  <c r="R1011"/>
  <c r="Q1011"/>
  <c r="P1011"/>
  <c r="O1011"/>
  <c r="N1011"/>
  <c r="V1010"/>
  <c r="U1010"/>
  <c r="T1010"/>
  <c r="S1010"/>
  <c r="R1010"/>
  <c r="Q1010"/>
  <c r="P1010"/>
  <c r="O1010"/>
  <c r="N1010"/>
  <c r="V1009"/>
  <c r="U1009"/>
  <c r="T1009"/>
  <c r="S1009"/>
  <c r="R1009"/>
  <c r="Q1009"/>
  <c r="P1009"/>
  <c r="O1009"/>
  <c r="N1009"/>
  <c r="V1008"/>
  <c r="U1008"/>
  <c r="T1008"/>
  <c r="S1008"/>
  <c r="R1008"/>
  <c r="Q1008"/>
  <c r="P1008"/>
  <c r="O1008"/>
  <c r="N1008"/>
  <c r="V1007"/>
  <c r="U1007"/>
  <c r="T1007"/>
  <c r="S1007"/>
  <c r="R1007"/>
  <c r="Q1007"/>
  <c r="P1007"/>
  <c r="O1007"/>
  <c r="N1007"/>
  <c r="V1006"/>
  <c r="U1006"/>
  <c r="T1006"/>
  <c r="S1006"/>
  <c r="R1006"/>
  <c r="Q1006"/>
  <c r="P1006"/>
  <c r="O1006"/>
  <c r="N1006"/>
  <c r="V989"/>
  <c r="U989"/>
  <c r="T989"/>
  <c r="S989"/>
  <c r="R989"/>
  <c r="Q989"/>
  <c r="P989"/>
  <c r="O989"/>
  <c r="N989"/>
  <c r="V988"/>
  <c r="U988"/>
  <c r="T988"/>
  <c r="S988"/>
  <c r="R988"/>
  <c r="Q988"/>
  <c r="P988"/>
  <c r="O988"/>
  <c r="N988"/>
  <c r="V983"/>
  <c r="U983"/>
  <c r="T983"/>
  <c r="S983"/>
  <c r="R983"/>
  <c r="Q983"/>
  <c r="P983"/>
  <c r="O983"/>
  <c r="N983"/>
  <c r="V982"/>
  <c r="U982"/>
  <c r="T982"/>
  <c r="S982"/>
  <c r="R982"/>
  <c r="Q982"/>
  <c r="P982"/>
  <c r="O982"/>
  <c r="N982"/>
  <c r="V981"/>
  <c r="U981"/>
  <c r="T981"/>
  <c r="S981"/>
  <c r="R981"/>
  <c r="Q981"/>
  <c r="P981"/>
  <c r="O981"/>
  <c r="N981"/>
  <c r="V980"/>
  <c r="U980"/>
  <c r="T980"/>
  <c r="S980"/>
  <c r="R980"/>
  <c r="Q980"/>
  <c r="P980"/>
  <c r="O980"/>
  <c r="N980"/>
  <c r="V979"/>
  <c r="U979"/>
  <c r="T979"/>
  <c r="S979"/>
  <c r="R979"/>
  <c r="Q979"/>
  <c r="P979"/>
  <c r="O979"/>
  <c r="N979"/>
  <c r="V978"/>
  <c r="U978"/>
  <c r="T978"/>
  <c r="S978"/>
  <c r="R978"/>
  <c r="Q978"/>
  <c r="P978"/>
  <c r="O978"/>
  <c r="N978"/>
  <c r="V977"/>
  <c r="U977"/>
  <c r="T977"/>
  <c r="S977"/>
  <c r="R977"/>
  <c r="Q977"/>
  <c r="P977"/>
  <c r="O977"/>
  <c r="N977"/>
  <c r="V976"/>
  <c r="U976"/>
  <c r="T976"/>
  <c r="S976"/>
  <c r="R976"/>
  <c r="Q976"/>
  <c r="P976"/>
  <c r="O976"/>
  <c r="N976"/>
  <c r="V975"/>
  <c r="U975"/>
  <c r="T975"/>
  <c r="S975"/>
  <c r="R975"/>
  <c r="Q975"/>
  <c r="P975"/>
  <c r="O975"/>
  <c r="N975"/>
  <c r="V974"/>
  <c r="U974"/>
  <c r="T974"/>
  <c r="S974"/>
  <c r="R974"/>
  <c r="Q974"/>
  <c r="P974"/>
  <c r="O974"/>
  <c r="N974"/>
  <c r="V973"/>
  <c r="U973"/>
  <c r="T973"/>
  <c r="S973"/>
  <c r="R973"/>
  <c r="Q973"/>
  <c r="P973"/>
  <c r="O973"/>
  <c r="N973"/>
  <c r="V972"/>
  <c r="U972"/>
  <c r="T972"/>
  <c r="S972"/>
  <c r="R972"/>
  <c r="Q972"/>
  <c r="P972"/>
  <c r="O972"/>
  <c r="N972"/>
  <c r="V957"/>
  <c r="U957"/>
  <c r="T957"/>
  <c r="S957"/>
  <c r="R957"/>
  <c r="Q957"/>
  <c r="P957"/>
  <c r="O957"/>
  <c r="N957"/>
  <c r="V956"/>
  <c r="U956"/>
  <c r="T956"/>
  <c r="S956"/>
  <c r="R956"/>
  <c r="Q956"/>
  <c r="P956"/>
  <c r="O956"/>
  <c r="N956"/>
  <c r="V955"/>
  <c r="U955"/>
  <c r="T955"/>
  <c r="S955"/>
  <c r="R955"/>
  <c r="Q955"/>
  <c r="P955"/>
  <c r="O955"/>
  <c r="N955"/>
  <c r="V954"/>
  <c r="U954"/>
  <c r="T954"/>
  <c r="S954"/>
  <c r="R954"/>
  <c r="Q954"/>
  <c r="P954"/>
  <c r="O954"/>
  <c r="N954"/>
  <c r="V953"/>
  <c r="U953"/>
  <c r="T953"/>
  <c r="S953"/>
  <c r="R953"/>
  <c r="Q953"/>
  <c r="P953"/>
  <c r="O953"/>
  <c r="N953"/>
  <c r="V952"/>
  <c r="U952"/>
  <c r="T952"/>
  <c r="S952"/>
  <c r="R952"/>
  <c r="Q952"/>
  <c r="P952"/>
  <c r="O952"/>
  <c r="N952"/>
  <c r="V951"/>
  <c r="U951"/>
  <c r="T951"/>
  <c r="S951"/>
  <c r="R951"/>
  <c r="Q951"/>
  <c r="P951"/>
  <c r="O951"/>
  <c r="N951"/>
  <c r="V950"/>
  <c r="U950"/>
  <c r="T950"/>
  <c r="S950"/>
  <c r="R950"/>
  <c r="Q950"/>
  <c r="P950"/>
  <c r="O950"/>
  <c r="N950"/>
  <c r="V945"/>
  <c r="U945"/>
  <c r="T945"/>
  <c r="S945"/>
  <c r="R945"/>
  <c r="Q945"/>
  <c r="P945"/>
  <c r="O945"/>
  <c r="N945"/>
  <c r="V944"/>
  <c r="U944"/>
  <c r="T944"/>
  <c r="S944"/>
  <c r="R944"/>
  <c r="Q944"/>
  <c r="P944"/>
  <c r="O944"/>
  <c r="N944"/>
  <c r="V943"/>
  <c r="U943"/>
  <c r="T943"/>
  <c r="S943"/>
  <c r="R943"/>
  <c r="Q943"/>
  <c r="P943"/>
  <c r="O943"/>
  <c r="N943"/>
  <c r="V942"/>
  <c r="U942"/>
  <c r="T942"/>
  <c r="S942"/>
  <c r="R942"/>
  <c r="Q942"/>
  <c r="P942"/>
  <c r="O942"/>
  <c r="N942"/>
  <c r="V941"/>
  <c r="U941"/>
  <c r="T941"/>
  <c r="S941"/>
  <c r="R941"/>
  <c r="Q941"/>
  <c r="P941"/>
  <c r="O941"/>
  <c r="N941"/>
  <c r="V940"/>
  <c r="U940"/>
  <c r="T940"/>
  <c r="S940"/>
  <c r="R940"/>
  <c r="Q940"/>
  <c r="P940"/>
  <c r="O940"/>
  <c r="N940"/>
  <c r="V939"/>
  <c r="U939"/>
  <c r="T939"/>
  <c r="S939"/>
  <c r="R939"/>
  <c r="Q939"/>
  <c r="P939"/>
  <c r="O939"/>
  <c r="N939"/>
  <c r="V938"/>
  <c r="U938"/>
  <c r="T938"/>
  <c r="S938"/>
  <c r="R938"/>
  <c r="Q938"/>
  <c r="P938"/>
  <c r="O938"/>
  <c r="N938"/>
  <c r="V937"/>
  <c r="U937"/>
  <c r="T937"/>
  <c r="S937"/>
  <c r="R937"/>
  <c r="Q937"/>
  <c r="P937"/>
  <c r="O937"/>
  <c r="N937"/>
  <c r="V936"/>
  <c r="U936"/>
  <c r="T936"/>
  <c r="S936"/>
  <c r="R936"/>
  <c r="Q936"/>
  <c r="P936"/>
  <c r="O936"/>
  <c r="N936"/>
  <c r="V935"/>
  <c r="U935"/>
  <c r="T935"/>
  <c r="S935"/>
  <c r="R935"/>
  <c r="Q935"/>
  <c r="P935"/>
  <c r="O935"/>
  <c r="N935"/>
  <c r="V934"/>
  <c r="U934"/>
  <c r="T934"/>
  <c r="S934"/>
  <c r="R934"/>
  <c r="Q934"/>
  <c r="P934"/>
  <c r="O934"/>
  <c r="N934"/>
  <c r="V933"/>
  <c r="U933"/>
  <c r="T933"/>
  <c r="S933"/>
  <c r="R933"/>
  <c r="Q933"/>
  <c r="P933"/>
  <c r="O933"/>
  <c r="N933"/>
  <c r="V932"/>
  <c r="U932"/>
  <c r="T932"/>
  <c r="S932"/>
  <c r="R932"/>
  <c r="Q932"/>
  <c r="P932"/>
  <c r="O932"/>
  <c r="N932"/>
  <c r="V931"/>
  <c r="U931"/>
  <c r="T931"/>
  <c r="S931"/>
  <c r="R931"/>
  <c r="Q931"/>
  <c r="P931"/>
  <c r="O931"/>
  <c r="N931"/>
  <c r="V930"/>
  <c r="U930"/>
  <c r="T930"/>
  <c r="S930"/>
  <c r="R930"/>
  <c r="Q930"/>
  <c r="P930"/>
  <c r="O930"/>
  <c r="N930"/>
  <c r="V929"/>
  <c r="U929"/>
  <c r="T929"/>
  <c r="S929"/>
  <c r="R929"/>
  <c r="Q929"/>
  <c r="P929"/>
  <c r="O929"/>
  <c r="N929"/>
  <c r="V914"/>
  <c r="U914"/>
  <c r="T914"/>
  <c r="S914"/>
  <c r="R914"/>
  <c r="Q914"/>
  <c r="P914"/>
  <c r="O914"/>
  <c r="N914"/>
  <c r="V913"/>
  <c r="U913"/>
  <c r="T913"/>
  <c r="S913"/>
  <c r="R913"/>
  <c r="Q913"/>
  <c r="P913"/>
  <c r="O913"/>
  <c r="N913"/>
  <c r="V908"/>
  <c r="U908"/>
  <c r="T908"/>
  <c r="S908"/>
  <c r="R908"/>
  <c r="Q908"/>
  <c r="P908"/>
  <c r="O908"/>
  <c r="N908"/>
  <c r="V907"/>
  <c r="U907"/>
  <c r="T907"/>
  <c r="S907"/>
  <c r="R907"/>
  <c r="Q907"/>
  <c r="P907"/>
  <c r="O907"/>
  <c r="N907"/>
  <c r="V906"/>
  <c r="U906"/>
  <c r="T906"/>
  <c r="S906"/>
  <c r="R906"/>
  <c r="Q906"/>
  <c r="P906"/>
  <c r="O906"/>
  <c r="N906"/>
  <c r="V905"/>
  <c r="U905"/>
  <c r="T905"/>
  <c r="S905"/>
  <c r="R905"/>
  <c r="Q905"/>
  <c r="P905"/>
  <c r="O905"/>
  <c r="N905"/>
  <c r="V904"/>
  <c r="U904"/>
  <c r="T904"/>
  <c r="S904"/>
  <c r="R904"/>
  <c r="Q904"/>
  <c r="P904"/>
  <c r="O904"/>
  <c r="N904"/>
  <c r="V903"/>
  <c r="U903"/>
  <c r="T903"/>
  <c r="S903"/>
  <c r="R903"/>
  <c r="Q903"/>
  <c r="P903"/>
  <c r="O903"/>
  <c r="N903"/>
  <c r="V902"/>
  <c r="U902"/>
  <c r="T902"/>
  <c r="S902"/>
  <c r="R902"/>
  <c r="Q902"/>
  <c r="P902"/>
  <c r="O902"/>
  <c r="N902"/>
  <c r="V901"/>
  <c r="U901"/>
  <c r="T901"/>
  <c r="S901"/>
  <c r="R901"/>
  <c r="Q901"/>
  <c r="P901"/>
  <c r="O901"/>
  <c r="N901"/>
  <c r="V900"/>
  <c r="U900"/>
  <c r="T900"/>
  <c r="S900"/>
  <c r="R900"/>
  <c r="Q900"/>
  <c r="P900"/>
  <c r="O900"/>
  <c r="N900"/>
  <c r="V899"/>
  <c r="U899"/>
  <c r="T899"/>
  <c r="S899"/>
  <c r="R899"/>
  <c r="Q899"/>
  <c r="P899"/>
  <c r="O899"/>
  <c r="N899"/>
  <c r="V898"/>
  <c r="U898"/>
  <c r="T898"/>
  <c r="S898"/>
  <c r="R898"/>
  <c r="Q898"/>
  <c r="P898"/>
  <c r="O898"/>
  <c r="N898"/>
  <c r="V897"/>
  <c r="U897"/>
  <c r="T897"/>
  <c r="S897"/>
  <c r="R897"/>
  <c r="Q897"/>
  <c r="P897"/>
  <c r="O897"/>
  <c r="N897"/>
  <c r="V896"/>
  <c r="U896"/>
  <c r="T896"/>
  <c r="S896"/>
  <c r="R896"/>
  <c r="Q896"/>
  <c r="P896"/>
  <c r="O896"/>
  <c r="N896"/>
  <c r="V895"/>
  <c r="U895"/>
  <c r="T895"/>
  <c r="S895"/>
  <c r="R895"/>
  <c r="Q895"/>
  <c r="P895"/>
  <c r="O895"/>
  <c r="N895"/>
  <c r="V894"/>
  <c r="U894"/>
  <c r="T894"/>
  <c r="S894"/>
  <c r="R894"/>
  <c r="Q894"/>
  <c r="P894"/>
  <c r="O894"/>
  <c r="N894"/>
  <c r="V893"/>
  <c r="U893"/>
  <c r="T893"/>
  <c r="S893"/>
  <c r="R893"/>
  <c r="Q893"/>
  <c r="P893"/>
  <c r="O893"/>
  <c r="N893"/>
  <c r="V892"/>
  <c r="U892"/>
  <c r="T892"/>
  <c r="S892"/>
  <c r="R892"/>
  <c r="Q892"/>
  <c r="P892"/>
  <c r="O892"/>
  <c r="N892"/>
  <c r="V891"/>
  <c r="U891"/>
  <c r="T891"/>
  <c r="S891"/>
  <c r="R891"/>
  <c r="Q891"/>
  <c r="P891"/>
  <c r="O891"/>
  <c r="N891"/>
  <c r="V890"/>
  <c r="U890"/>
  <c r="T890"/>
  <c r="S890"/>
  <c r="R890"/>
  <c r="Q890"/>
  <c r="P890"/>
  <c r="O890"/>
  <c r="N890"/>
  <c r="V889"/>
  <c r="U889"/>
  <c r="T889"/>
  <c r="S889"/>
  <c r="R889"/>
  <c r="Q889"/>
  <c r="P889"/>
  <c r="O889"/>
  <c r="N889"/>
  <c r="V888"/>
  <c r="U888"/>
  <c r="T888"/>
  <c r="S888"/>
  <c r="R888"/>
  <c r="Q888"/>
  <c r="P888"/>
  <c r="O888"/>
  <c r="N888"/>
  <c r="V887"/>
  <c r="U887"/>
  <c r="T887"/>
  <c r="S887"/>
  <c r="R887"/>
  <c r="Q887"/>
  <c r="P887"/>
  <c r="O887"/>
  <c r="N887"/>
  <c r="V886"/>
  <c r="U886"/>
  <c r="T886"/>
  <c r="S886"/>
  <c r="R886"/>
  <c r="Q886"/>
  <c r="P886"/>
  <c r="O886"/>
  <c r="N886"/>
  <c r="V885"/>
  <c r="U885"/>
  <c r="T885"/>
  <c r="S885"/>
  <c r="R885"/>
  <c r="Q885"/>
  <c r="P885"/>
  <c r="O885"/>
  <c r="N885"/>
  <c r="V884"/>
  <c r="U884"/>
  <c r="T884"/>
  <c r="S884"/>
  <c r="R884"/>
  <c r="Q884"/>
  <c r="P884"/>
  <c r="O884"/>
  <c r="N884"/>
  <c r="V868"/>
  <c r="U868"/>
  <c r="T868"/>
  <c r="S868"/>
  <c r="R868"/>
  <c r="Q868"/>
  <c r="P868"/>
  <c r="O868"/>
  <c r="N868"/>
  <c r="V867"/>
  <c r="U867"/>
  <c r="T867"/>
  <c r="S867"/>
  <c r="R867"/>
  <c r="Q867"/>
  <c r="P867"/>
  <c r="O867"/>
  <c r="N867"/>
  <c r="V866"/>
  <c r="U866"/>
  <c r="T866"/>
  <c r="S866"/>
  <c r="R866"/>
  <c r="Q866"/>
  <c r="P866"/>
  <c r="O866"/>
  <c r="N866"/>
  <c r="V865"/>
  <c r="U865"/>
  <c r="T865"/>
  <c r="S865"/>
  <c r="R865"/>
  <c r="Q865"/>
  <c r="P865"/>
  <c r="O865"/>
  <c r="N865"/>
  <c r="V864"/>
  <c r="U864"/>
  <c r="T864"/>
  <c r="S864"/>
  <c r="R864"/>
  <c r="Q864"/>
  <c r="P864"/>
  <c r="O864"/>
  <c r="N864"/>
  <c r="V863"/>
  <c r="U863"/>
  <c r="T863"/>
  <c r="S863"/>
  <c r="R863"/>
  <c r="Q863"/>
  <c r="P863"/>
  <c r="O863"/>
  <c r="N863"/>
  <c r="V862"/>
  <c r="U862"/>
  <c r="T862"/>
  <c r="S862"/>
  <c r="R862"/>
  <c r="Q862"/>
  <c r="P862"/>
  <c r="O862"/>
  <c r="N862"/>
  <c r="V861"/>
  <c r="U861"/>
  <c r="T861"/>
  <c r="S861"/>
  <c r="R861"/>
  <c r="Q861"/>
  <c r="P861"/>
  <c r="O861"/>
  <c r="N861"/>
  <c r="V860"/>
  <c r="U860"/>
  <c r="T860"/>
  <c r="S860"/>
  <c r="R860"/>
  <c r="Q860"/>
  <c r="P860"/>
  <c r="O860"/>
  <c r="N860"/>
  <c r="V859"/>
  <c r="U859"/>
  <c r="T859"/>
  <c r="S859"/>
  <c r="R859"/>
  <c r="Q859"/>
  <c r="P859"/>
  <c r="O859"/>
  <c r="N859"/>
  <c r="V858"/>
  <c r="U858"/>
  <c r="T858"/>
  <c r="S858"/>
  <c r="R858"/>
  <c r="Q858"/>
  <c r="P858"/>
  <c r="O858"/>
  <c r="N858"/>
  <c r="V857"/>
  <c r="U857"/>
  <c r="T857"/>
  <c r="S857"/>
  <c r="R857"/>
  <c r="Q857"/>
  <c r="P857"/>
  <c r="O857"/>
  <c r="N857"/>
  <c r="V856"/>
  <c r="U856"/>
  <c r="T856"/>
  <c r="S856"/>
  <c r="R856"/>
  <c r="Q856"/>
  <c r="P856"/>
  <c r="O856"/>
  <c r="N856"/>
  <c r="V855"/>
  <c r="U855"/>
  <c r="T855"/>
  <c r="S855"/>
  <c r="R855"/>
  <c r="Q855"/>
  <c r="P855"/>
  <c r="O855"/>
  <c r="N855"/>
  <c r="V851"/>
  <c r="U851"/>
  <c r="T851"/>
  <c r="S851"/>
  <c r="R851"/>
  <c r="Q851"/>
  <c r="P851"/>
  <c r="O851"/>
  <c r="N851"/>
  <c r="V850"/>
  <c r="U850"/>
  <c r="T850"/>
  <c r="S850"/>
  <c r="R850"/>
  <c r="Q850"/>
  <c r="P850"/>
  <c r="O850"/>
  <c r="N850"/>
  <c r="V849"/>
  <c r="U849"/>
  <c r="T849"/>
  <c r="S849"/>
  <c r="R849"/>
  <c r="Q849"/>
  <c r="P849"/>
  <c r="O849"/>
  <c r="N849"/>
  <c r="V848"/>
  <c r="U848"/>
  <c r="T848"/>
  <c r="S848"/>
  <c r="R848"/>
  <c r="Q848"/>
  <c r="P848"/>
  <c r="O848"/>
  <c r="N848"/>
  <c r="V847"/>
  <c r="U847"/>
  <c r="T847"/>
  <c r="S847"/>
  <c r="R847"/>
  <c r="Q847"/>
  <c r="P847"/>
  <c r="O847"/>
  <c r="N847"/>
  <c r="V846"/>
  <c r="U846"/>
  <c r="T846"/>
  <c r="S846"/>
  <c r="R846"/>
  <c r="Q846"/>
  <c r="P846"/>
  <c r="O846"/>
  <c r="N846"/>
  <c r="V845"/>
  <c r="U845"/>
  <c r="T845"/>
  <c r="S845"/>
  <c r="R845"/>
  <c r="Q845"/>
  <c r="P845"/>
  <c r="O845"/>
  <c r="N845"/>
  <c r="V844"/>
  <c r="U844"/>
  <c r="T844"/>
  <c r="S844"/>
  <c r="R844"/>
  <c r="Q844"/>
  <c r="P844"/>
  <c r="O844"/>
  <c r="N844"/>
  <c r="V843"/>
  <c r="U843"/>
  <c r="T843"/>
  <c r="S843"/>
  <c r="R843"/>
  <c r="Q843"/>
  <c r="P843"/>
  <c r="O843"/>
  <c r="N843"/>
  <c r="V842"/>
  <c r="U842"/>
  <c r="T842"/>
  <c r="S842"/>
  <c r="R842"/>
  <c r="Q842"/>
  <c r="P842"/>
  <c r="O842"/>
  <c r="N842"/>
  <c r="V841"/>
  <c r="U841"/>
  <c r="T841"/>
  <c r="S841"/>
  <c r="R841"/>
  <c r="Q841"/>
  <c r="P841"/>
  <c r="O841"/>
  <c r="N841"/>
  <c r="V840"/>
  <c r="U840"/>
  <c r="T840"/>
  <c r="S840"/>
  <c r="R840"/>
  <c r="Q840"/>
  <c r="P840"/>
  <c r="O840"/>
  <c r="N840"/>
  <c r="V839"/>
  <c r="U839"/>
  <c r="T839"/>
  <c r="S839"/>
  <c r="R839"/>
  <c r="Q839"/>
  <c r="P839"/>
  <c r="O839"/>
  <c r="N839"/>
  <c r="V838"/>
  <c r="U838"/>
  <c r="T838"/>
  <c r="S838"/>
  <c r="R838"/>
  <c r="Q838"/>
  <c r="P838"/>
  <c r="O838"/>
  <c r="N838"/>
  <c r="V837"/>
  <c r="U837"/>
  <c r="T837"/>
  <c r="S837"/>
  <c r="R837"/>
  <c r="Q837"/>
  <c r="P837"/>
  <c r="O837"/>
  <c r="N837"/>
  <c r="V836"/>
  <c r="U836"/>
  <c r="T836"/>
  <c r="S836"/>
  <c r="R836"/>
  <c r="Q836"/>
  <c r="P836"/>
  <c r="O836"/>
  <c r="N836"/>
  <c r="V835"/>
  <c r="U835"/>
  <c r="T835"/>
  <c r="S835"/>
  <c r="R835"/>
  <c r="Q835"/>
  <c r="P835"/>
  <c r="O835"/>
  <c r="N835"/>
  <c r="V834"/>
  <c r="U834"/>
  <c r="T834"/>
  <c r="S834"/>
  <c r="R834"/>
  <c r="Q834"/>
  <c r="P834"/>
  <c r="O834"/>
  <c r="N834"/>
  <c r="V833"/>
  <c r="U833"/>
  <c r="T833"/>
  <c r="S833"/>
  <c r="R833"/>
  <c r="Q833"/>
  <c r="P833"/>
  <c r="O833"/>
  <c r="N833"/>
  <c r="V832"/>
  <c r="U832"/>
  <c r="T832"/>
  <c r="S832"/>
  <c r="R832"/>
  <c r="Q832"/>
  <c r="P832"/>
  <c r="O832"/>
  <c r="N832"/>
  <c r="V831"/>
  <c r="U831"/>
  <c r="T831"/>
  <c r="S831"/>
  <c r="R831"/>
  <c r="Q831"/>
  <c r="P831"/>
  <c r="O831"/>
  <c r="N831"/>
  <c r="V830"/>
  <c r="U830"/>
  <c r="T830"/>
  <c r="S830"/>
  <c r="R830"/>
  <c r="Q830"/>
  <c r="P830"/>
  <c r="O830"/>
  <c r="N830"/>
  <c r="V829"/>
  <c r="U829"/>
  <c r="T829"/>
  <c r="S829"/>
  <c r="R829"/>
  <c r="Q829"/>
  <c r="P829"/>
  <c r="O829"/>
  <c r="N829"/>
  <c r="V828"/>
  <c r="U828"/>
  <c r="T828"/>
  <c r="S828"/>
  <c r="R828"/>
  <c r="Q828"/>
  <c r="P828"/>
  <c r="O828"/>
  <c r="N828"/>
  <c r="V827"/>
  <c r="U827"/>
  <c r="T827"/>
  <c r="S827"/>
  <c r="R827"/>
  <c r="Q827"/>
  <c r="P827"/>
  <c r="O827"/>
  <c r="N827"/>
  <c r="V826"/>
  <c r="U826"/>
  <c r="T826"/>
  <c r="S826"/>
  <c r="R826"/>
  <c r="Q826"/>
  <c r="P826"/>
  <c r="O826"/>
  <c r="N826"/>
  <c r="V825"/>
  <c r="U825"/>
  <c r="T825"/>
  <c r="S825"/>
  <c r="R825"/>
  <c r="Q825"/>
  <c r="P825"/>
  <c r="O825"/>
  <c r="N825"/>
  <c r="V824"/>
  <c r="U824"/>
  <c r="T824"/>
  <c r="S824"/>
  <c r="R824"/>
  <c r="Q824"/>
  <c r="P824"/>
  <c r="O824"/>
  <c r="N824"/>
  <c r="V823"/>
  <c r="U823"/>
  <c r="T823"/>
  <c r="S823"/>
  <c r="R823"/>
  <c r="Q823"/>
  <c r="P823"/>
  <c r="O823"/>
  <c r="N823"/>
  <c r="V822"/>
  <c r="U822"/>
  <c r="T822"/>
  <c r="S822"/>
  <c r="R822"/>
  <c r="Q822"/>
  <c r="P822"/>
  <c r="O822"/>
  <c r="N822"/>
  <c r="V821"/>
  <c r="U821"/>
  <c r="T821"/>
  <c r="S821"/>
  <c r="R821"/>
  <c r="Q821"/>
  <c r="P821"/>
  <c r="O821"/>
  <c r="N821"/>
  <c r="V820"/>
  <c r="U820"/>
  <c r="T820"/>
  <c r="S820"/>
  <c r="R820"/>
  <c r="Q820"/>
  <c r="P820"/>
  <c r="O820"/>
  <c r="N820"/>
  <c r="V819"/>
  <c r="U819"/>
  <c r="T819"/>
  <c r="S819"/>
  <c r="R819"/>
  <c r="Q819"/>
  <c r="P819"/>
  <c r="O819"/>
  <c r="N819"/>
  <c r="V818"/>
  <c r="U818"/>
  <c r="T818"/>
  <c r="S818"/>
  <c r="R818"/>
  <c r="Q818"/>
  <c r="P818"/>
  <c r="O818"/>
  <c r="N818"/>
  <c r="V817"/>
  <c r="U817"/>
  <c r="T817"/>
  <c r="S817"/>
  <c r="R817"/>
  <c r="Q817"/>
  <c r="P817"/>
  <c r="O817"/>
  <c r="N817"/>
  <c r="V816"/>
  <c r="U816"/>
  <c r="T816"/>
  <c r="S816"/>
  <c r="R816"/>
  <c r="Q816"/>
  <c r="P816"/>
  <c r="O816"/>
  <c r="N816"/>
  <c r="V815"/>
  <c r="U815"/>
  <c r="T815"/>
  <c r="S815"/>
  <c r="R815"/>
  <c r="Q815"/>
  <c r="P815"/>
  <c r="O815"/>
  <c r="N815"/>
  <c r="V814"/>
  <c r="U814"/>
  <c r="T814"/>
  <c r="S814"/>
  <c r="R814"/>
  <c r="Q814"/>
  <c r="P814"/>
  <c r="O814"/>
  <c r="N814"/>
  <c r="V813"/>
  <c r="U813"/>
  <c r="T813"/>
  <c r="S813"/>
  <c r="R813"/>
  <c r="Q813"/>
  <c r="P813"/>
  <c r="O813"/>
  <c r="N813"/>
  <c r="V812"/>
  <c r="U812"/>
  <c r="T812"/>
  <c r="S812"/>
  <c r="R812"/>
  <c r="Q812"/>
  <c r="P812"/>
  <c r="O812"/>
  <c r="N812"/>
  <c r="V811"/>
  <c r="U811"/>
  <c r="T811"/>
  <c r="S811"/>
  <c r="R811"/>
  <c r="Q811"/>
  <c r="P811"/>
  <c r="O811"/>
  <c r="N811"/>
  <c r="V810"/>
  <c r="U810"/>
  <c r="T810"/>
  <c r="S810"/>
  <c r="R810"/>
  <c r="Q810"/>
  <c r="P810"/>
  <c r="O810"/>
  <c r="N810"/>
  <c r="V809"/>
  <c r="U809"/>
  <c r="T809"/>
  <c r="S809"/>
  <c r="R809"/>
  <c r="Q809"/>
  <c r="P809"/>
  <c r="O809"/>
  <c r="N809"/>
  <c r="V808"/>
  <c r="U808"/>
  <c r="T808"/>
  <c r="S808"/>
  <c r="R808"/>
  <c r="Q808"/>
  <c r="P808"/>
  <c r="O808"/>
  <c r="N808"/>
  <c r="V807"/>
  <c r="U807"/>
  <c r="T807"/>
  <c r="S807"/>
  <c r="R807"/>
  <c r="Q807"/>
  <c r="P807"/>
  <c r="O807"/>
  <c r="N807"/>
  <c r="V806"/>
  <c r="U806"/>
  <c r="T806"/>
  <c r="S806"/>
  <c r="R806"/>
  <c r="Q806"/>
  <c r="P806"/>
  <c r="O806"/>
  <c r="N806"/>
  <c r="V805"/>
  <c r="U805"/>
  <c r="T805"/>
  <c r="S805"/>
  <c r="R805"/>
  <c r="Q805"/>
  <c r="P805"/>
  <c r="O805"/>
  <c r="N805"/>
  <c r="V785"/>
  <c r="U785"/>
  <c r="T785"/>
  <c r="S785"/>
  <c r="R785"/>
  <c r="Q785"/>
  <c r="P785"/>
  <c r="O785"/>
  <c r="N785"/>
  <c r="V784"/>
  <c r="U784"/>
  <c r="T784"/>
  <c r="S784"/>
  <c r="R784"/>
  <c r="Q784"/>
  <c r="P784"/>
  <c r="O784"/>
  <c r="N784"/>
  <c r="V783"/>
  <c r="U783"/>
  <c r="T783"/>
  <c r="S783"/>
  <c r="R783"/>
  <c r="Q783"/>
  <c r="P783"/>
  <c r="O783"/>
  <c r="N783"/>
  <c r="V782"/>
  <c r="U782"/>
  <c r="T782"/>
  <c r="S782"/>
  <c r="R782"/>
  <c r="Q782"/>
  <c r="P782"/>
  <c r="O782"/>
  <c r="N782"/>
  <c r="V781"/>
  <c r="U781"/>
  <c r="T781"/>
  <c r="S781"/>
  <c r="R781"/>
  <c r="Q781"/>
  <c r="P781"/>
  <c r="O781"/>
  <c r="N781"/>
  <c r="V776"/>
  <c r="U776"/>
  <c r="T776"/>
  <c r="S776"/>
  <c r="R776"/>
  <c r="Q776"/>
  <c r="P776"/>
  <c r="O776"/>
  <c r="N776"/>
  <c r="V775"/>
  <c r="U775"/>
  <c r="T775"/>
  <c r="S775"/>
  <c r="R775"/>
  <c r="Q775"/>
  <c r="P775"/>
  <c r="O775"/>
  <c r="N775"/>
  <c r="V774"/>
  <c r="U774"/>
  <c r="T774"/>
  <c r="S774"/>
  <c r="R774"/>
  <c r="Q774"/>
  <c r="P774"/>
  <c r="O774"/>
  <c r="N774"/>
  <c r="V773"/>
  <c r="U773"/>
  <c r="T773"/>
  <c r="S773"/>
  <c r="R773"/>
  <c r="Q773"/>
  <c r="P773"/>
  <c r="O773"/>
  <c r="N773"/>
  <c r="V772"/>
  <c r="U772"/>
  <c r="T772"/>
  <c r="S772"/>
  <c r="R772"/>
  <c r="Q772"/>
  <c r="P772"/>
  <c r="O772"/>
  <c r="N772"/>
  <c r="V771"/>
  <c r="U771"/>
  <c r="T771"/>
  <c r="S771"/>
  <c r="R771"/>
  <c r="Q771"/>
  <c r="P771"/>
  <c r="O771"/>
  <c r="N771"/>
  <c r="V760"/>
  <c r="U760"/>
  <c r="T760"/>
  <c r="S760"/>
  <c r="R760"/>
  <c r="Q760"/>
  <c r="P760"/>
  <c r="O760"/>
  <c r="N760"/>
  <c r="V770"/>
  <c r="U770"/>
  <c r="T770"/>
  <c r="S770"/>
  <c r="R770"/>
  <c r="Q770"/>
  <c r="P770"/>
  <c r="O770"/>
  <c r="N770"/>
  <c r="V769"/>
  <c r="U769"/>
  <c r="T769"/>
  <c r="S769"/>
  <c r="R769"/>
  <c r="Q769"/>
  <c r="P769"/>
  <c r="O769"/>
  <c r="N769"/>
  <c r="V768"/>
  <c r="U768"/>
  <c r="T768"/>
  <c r="S768"/>
  <c r="R768"/>
  <c r="Q768"/>
  <c r="P768"/>
  <c r="O768"/>
  <c r="N768"/>
  <c r="V767"/>
  <c r="U767"/>
  <c r="T767"/>
  <c r="S767"/>
  <c r="R767"/>
  <c r="Q767"/>
  <c r="P767"/>
  <c r="O767"/>
  <c r="N767"/>
  <c r="V766"/>
  <c r="U766"/>
  <c r="T766"/>
  <c r="S766"/>
  <c r="R766"/>
  <c r="Q766"/>
  <c r="P766"/>
  <c r="O766"/>
  <c r="N766"/>
  <c r="V765"/>
  <c r="U765"/>
  <c r="T765"/>
  <c r="S765"/>
  <c r="R765"/>
  <c r="Q765"/>
  <c r="P765"/>
  <c r="O765"/>
  <c r="N765"/>
  <c r="V764"/>
  <c r="U764"/>
  <c r="T764"/>
  <c r="S764"/>
  <c r="R764"/>
  <c r="Q764"/>
  <c r="P764"/>
  <c r="O764"/>
  <c r="N764"/>
  <c r="V763"/>
  <c r="U763"/>
  <c r="T763"/>
  <c r="S763"/>
  <c r="R763"/>
  <c r="Q763"/>
  <c r="P763"/>
  <c r="O763"/>
  <c r="N763"/>
  <c r="V762"/>
  <c r="U762"/>
  <c r="T762"/>
  <c r="S762"/>
  <c r="R762"/>
  <c r="Q762"/>
  <c r="P762"/>
  <c r="O762"/>
  <c r="N762"/>
  <c r="V759"/>
  <c r="U759"/>
  <c r="T759"/>
  <c r="S759"/>
  <c r="R759"/>
  <c r="Q759"/>
  <c r="P759"/>
  <c r="O759"/>
  <c r="N759"/>
  <c r="V758"/>
  <c r="U758"/>
  <c r="T758"/>
  <c r="S758"/>
  <c r="R758"/>
  <c r="Q758"/>
  <c r="P758"/>
  <c r="O758"/>
  <c r="N758"/>
  <c r="V757"/>
  <c r="U757"/>
  <c r="T757"/>
  <c r="S757"/>
  <c r="R757"/>
  <c r="Q757"/>
  <c r="P757"/>
  <c r="O757"/>
  <c r="N757"/>
  <c r="V756"/>
  <c r="U756"/>
  <c r="T756"/>
  <c r="S756"/>
  <c r="R756"/>
  <c r="Q756"/>
  <c r="P756"/>
  <c r="O756"/>
  <c r="N756"/>
  <c r="V755"/>
  <c r="U755"/>
  <c r="T755"/>
  <c r="S755"/>
  <c r="R755"/>
  <c r="Q755"/>
  <c r="P755"/>
  <c r="O755"/>
  <c r="N755"/>
  <c r="V754"/>
  <c r="U754"/>
  <c r="T754"/>
  <c r="S754"/>
  <c r="R754"/>
  <c r="Q754"/>
  <c r="P754"/>
  <c r="O754"/>
  <c r="N754"/>
  <c r="V753"/>
  <c r="U753"/>
  <c r="T753"/>
  <c r="S753"/>
  <c r="R753"/>
  <c r="Q753"/>
  <c r="P753"/>
  <c r="O753"/>
  <c r="N753"/>
  <c r="V752"/>
  <c r="U752"/>
  <c r="T752"/>
  <c r="S752"/>
  <c r="R752"/>
  <c r="Q752"/>
  <c r="P752"/>
  <c r="O752"/>
  <c r="N752"/>
  <c r="V751"/>
  <c r="U751"/>
  <c r="T751"/>
  <c r="S751"/>
  <c r="R751"/>
  <c r="Q751"/>
  <c r="P751"/>
  <c r="O751"/>
  <c r="N751"/>
  <c r="V750"/>
  <c r="U750"/>
  <c r="T750"/>
  <c r="S750"/>
  <c r="R750"/>
  <c r="Q750"/>
  <c r="P750"/>
  <c r="O750"/>
  <c r="N750"/>
  <c r="V749"/>
  <c r="U749"/>
  <c r="T749"/>
  <c r="S749"/>
  <c r="R749"/>
  <c r="Q749"/>
  <c r="P749"/>
  <c r="O749"/>
  <c r="N749"/>
  <c r="V748"/>
  <c r="U748"/>
  <c r="T748"/>
  <c r="S748"/>
  <c r="R748"/>
  <c r="Q748"/>
  <c r="P748"/>
  <c r="O748"/>
  <c r="N748"/>
  <c r="V733"/>
  <c r="U733"/>
  <c r="T733"/>
  <c r="S733"/>
  <c r="R733"/>
  <c r="Q733"/>
  <c r="P733"/>
  <c r="O733"/>
  <c r="N733"/>
  <c r="V732"/>
  <c r="U732"/>
  <c r="T732"/>
  <c r="S732"/>
  <c r="R732"/>
  <c r="Q732"/>
  <c r="P732"/>
  <c r="O732"/>
  <c r="N732"/>
  <c r="V731"/>
  <c r="U731"/>
  <c r="T731"/>
  <c r="S731"/>
  <c r="R731"/>
  <c r="Q731"/>
  <c r="P731"/>
  <c r="O731"/>
  <c r="N731"/>
  <c r="V730"/>
  <c r="U730"/>
  <c r="T730"/>
  <c r="S730"/>
  <c r="R730"/>
  <c r="Q730"/>
  <c r="P730"/>
  <c r="O730"/>
  <c r="N730"/>
  <c r="V729"/>
  <c r="U729"/>
  <c r="T729"/>
  <c r="S729"/>
  <c r="R729"/>
  <c r="Q729"/>
  <c r="P729"/>
  <c r="O729"/>
  <c r="N729"/>
  <c r="V728"/>
  <c r="U728"/>
  <c r="T728"/>
  <c r="S728"/>
  <c r="R728"/>
  <c r="Q728"/>
  <c r="P728"/>
  <c r="O728"/>
  <c r="N728"/>
  <c r="V723"/>
  <c r="U723"/>
  <c r="T723"/>
  <c r="S723"/>
  <c r="R723"/>
  <c r="Q723"/>
  <c r="P723"/>
  <c r="O723"/>
  <c r="N723"/>
  <c r="V722"/>
  <c r="U722"/>
  <c r="T722"/>
  <c r="S722"/>
  <c r="R722"/>
  <c r="Q722"/>
  <c r="P722"/>
  <c r="O722"/>
  <c r="N722"/>
  <c r="V721"/>
  <c r="U721"/>
  <c r="T721"/>
  <c r="S721"/>
  <c r="R721"/>
  <c r="Q721"/>
  <c r="P721"/>
  <c r="O721"/>
  <c r="N721"/>
  <c r="V720"/>
  <c r="U720"/>
  <c r="T720"/>
  <c r="S720"/>
  <c r="R720"/>
  <c r="Q720"/>
  <c r="P720"/>
  <c r="O720"/>
  <c r="N720"/>
  <c r="V719"/>
  <c r="U719"/>
  <c r="T719"/>
  <c r="S719"/>
  <c r="R719"/>
  <c r="Q719"/>
  <c r="P719"/>
  <c r="O719"/>
  <c r="N719"/>
  <c r="V718"/>
  <c r="U718"/>
  <c r="T718"/>
  <c r="S718"/>
  <c r="R718"/>
  <c r="Q718"/>
  <c r="P718"/>
  <c r="O718"/>
  <c r="N718"/>
  <c r="V717"/>
  <c r="U717"/>
  <c r="T717"/>
  <c r="S717"/>
  <c r="R717"/>
  <c r="Q717"/>
  <c r="P717"/>
  <c r="O717"/>
  <c r="N717"/>
  <c r="V716"/>
  <c r="U716"/>
  <c r="T716"/>
  <c r="S716"/>
  <c r="R716"/>
  <c r="Q716"/>
  <c r="P716"/>
  <c r="O716"/>
  <c r="N716"/>
  <c r="V705"/>
  <c r="U705"/>
  <c r="T705"/>
  <c r="S705"/>
  <c r="R705"/>
  <c r="Q705"/>
  <c r="P705"/>
  <c r="O705"/>
  <c r="N705"/>
  <c r="V715"/>
  <c r="U715"/>
  <c r="T715"/>
  <c r="S715"/>
  <c r="R715"/>
  <c r="Q715"/>
  <c r="P715"/>
  <c r="O715"/>
  <c r="N715"/>
  <c r="V714"/>
  <c r="U714"/>
  <c r="T714"/>
  <c r="S714"/>
  <c r="R714"/>
  <c r="Q714"/>
  <c r="P714"/>
  <c r="O714"/>
  <c r="N714"/>
  <c r="V713"/>
  <c r="U713"/>
  <c r="T713"/>
  <c r="S713"/>
  <c r="R713"/>
  <c r="Q713"/>
  <c r="P713"/>
  <c r="O713"/>
  <c r="N713"/>
  <c r="V712"/>
  <c r="U712"/>
  <c r="T712"/>
  <c r="S712"/>
  <c r="R712"/>
  <c r="Q712"/>
  <c r="P712"/>
  <c r="O712"/>
  <c r="N712"/>
  <c r="V711"/>
  <c r="U711"/>
  <c r="T711"/>
  <c r="S711"/>
  <c r="R711"/>
  <c r="Q711"/>
  <c r="P711"/>
  <c r="O711"/>
  <c r="N711"/>
  <c r="V710"/>
  <c r="U710"/>
  <c r="T710"/>
  <c r="S710"/>
  <c r="R710"/>
  <c r="Q710"/>
  <c r="P710"/>
  <c r="O710"/>
  <c r="N710"/>
  <c r="V709"/>
  <c r="U709"/>
  <c r="T709"/>
  <c r="S709"/>
  <c r="R709"/>
  <c r="Q709"/>
  <c r="P709"/>
  <c r="O709"/>
  <c r="N709"/>
  <c r="V708"/>
  <c r="U708"/>
  <c r="T708"/>
  <c r="S708"/>
  <c r="R708"/>
  <c r="Q708"/>
  <c r="P708"/>
  <c r="O708"/>
  <c r="N708"/>
  <c r="V707"/>
  <c r="U707"/>
  <c r="T707"/>
  <c r="S707"/>
  <c r="R707"/>
  <c r="Q707"/>
  <c r="P707"/>
  <c r="O707"/>
  <c r="N707"/>
  <c r="V704"/>
  <c r="U704"/>
  <c r="T704"/>
  <c r="S704"/>
  <c r="R704"/>
  <c r="Q704"/>
  <c r="P704"/>
  <c r="O704"/>
  <c r="N704"/>
  <c r="V703"/>
  <c r="U703"/>
  <c r="T703"/>
  <c r="S703"/>
  <c r="R703"/>
  <c r="Q703"/>
  <c r="P703"/>
  <c r="O703"/>
  <c r="N703"/>
  <c r="V702"/>
  <c r="U702"/>
  <c r="T702"/>
  <c r="S702"/>
  <c r="R702"/>
  <c r="Q702"/>
  <c r="P702"/>
  <c r="O702"/>
  <c r="N702"/>
  <c r="V701"/>
  <c r="U701"/>
  <c r="T701"/>
  <c r="S701"/>
  <c r="R701"/>
  <c r="Q701"/>
  <c r="P701"/>
  <c r="O701"/>
  <c r="N701"/>
  <c r="V700"/>
  <c r="U700"/>
  <c r="T700"/>
  <c r="S700"/>
  <c r="R700"/>
  <c r="Q700"/>
  <c r="P700"/>
  <c r="O700"/>
  <c r="N700"/>
  <c r="V699"/>
  <c r="U699"/>
  <c r="T699"/>
  <c r="S699"/>
  <c r="R699"/>
  <c r="Q699"/>
  <c r="P699"/>
  <c r="O699"/>
  <c r="N699"/>
  <c r="V698"/>
  <c r="U698"/>
  <c r="T698"/>
  <c r="S698"/>
  <c r="R698"/>
  <c r="Q698"/>
  <c r="P698"/>
  <c r="O698"/>
  <c r="N698"/>
  <c r="V697"/>
  <c r="U697"/>
  <c r="T697"/>
  <c r="S697"/>
  <c r="R697"/>
  <c r="Q697"/>
  <c r="P697"/>
  <c r="O697"/>
  <c r="N697"/>
  <c r="V696"/>
  <c r="U696"/>
  <c r="T696"/>
  <c r="S696"/>
  <c r="R696"/>
  <c r="Q696"/>
  <c r="P696"/>
  <c r="O696"/>
  <c r="N696"/>
  <c r="V695"/>
  <c r="U695"/>
  <c r="T695"/>
  <c r="S695"/>
  <c r="R695"/>
  <c r="Q695"/>
  <c r="P695"/>
  <c r="O695"/>
  <c r="N695"/>
  <c r="V694"/>
  <c r="U694"/>
  <c r="T694"/>
  <c r="S694"/>
  <c r="R694"/>
  <c r="Q694"/>
  <c r="P694"/>
  <c r="O694"/>
  <c r="N694"/>
  <c r="V693"/>
  <c r="U693"/>
  <c r="T693"/>
  <c r="S693"/>
  <c r="R693"/>
  <c r="Q693"/>
  <c r="P693"/>
  <c r="O693"/>
  <c r="N693"/>
  <c r="V692"/>
  <c r="U692"/>
  <c r="T692"/>
  <c r="S692"/>
  <c r="R692"/>
  <c r="Q692"/>
  <c r="P692"/>
  <c r="O692"/>
  <c r="N692"/>
  <c r="V673"/>
  <c r="U673"/>
  <c r="T673"/>
  <c r="S673"/>
  <c r="R673"/>
  <c r="Q673"/>
  <c r="P673"/>
  <c r="O673"/>
  <c r="N673"/>
  <c r="V668"/>
  <c r="U668"/>
  <c r="T668"/>
  <c r="S668"/>
  <c r="R668"/>
  <c r="Q668"/>
  <c r="P668"/>
  <c r="O668"/>
  <c r="N668"/>
  <c r="V667"/>
  <c r="U667"/>
  <c r="T667"/>
  <c r="S667"/>
  <c r="R667"/>
  <c r="Q667"/>
  <c r="P667"/>
  <c r="O667"/>
  <c r="N667"/>
  <c r="V666"/>
  <c r="U666"/>
  <c r="T666"/>
  <c r="S666"/>
  <c r="R666"/>
  <c r="Q666"/>
  <c r="P666"/>
  <c r="O666"/>
  <c r="N666"/>
  <c r="V665"/>
  <c r="U665"/>
  <c r="T665"/>
  <c r="S665"/>
  <c r="R665"/>
  <c r="Q665"/>
  <c r="P665"/>
  <c r="O665"/>
  <c r="N665"/>
  <c r="V664"/>
  <c r="U664"/>
  <c r="T664"/>
  <c r="S664"/>
  <c r="R664"/>
  <c r="Q664"/>
  <c r="P664"/>
  <c r="O664"/>
  <c r="N664"/>
  <c r="V663"/>
  <c r="U663"/>
  <c r="T663"/>
  <c r="S663"/>
  <c r="R663"/>
  <c r="Q663"/>
  <c r="P663"/>
  <c r="O663"/>
  <c r="N663"/>
  <c r="V662"/>
  <c r="U662"/>
  <c r="T662"/>
  <c r="S662"/>
  <c r="R662"/>
  <c r="Q662"/>
  <c r="P662"/>
  <c r="O662"/>
  <c r="N662"/>
  <c r="V661"/>
  <c r="U661"/>
  <c r="T661"/>
  <c r="S661"/>
  <c r="R661"/>
  <c r="Q661"/>
  <c r="P661"/>
  <c r="O661"/>
  <c r="N661"/>
  <c r="V660"/>
  <c r="U660"/>
  <c r="T660"/>
  <c r="S660"/>
  <c r="R660"/>
  <c r="Q660"/>
  <c r="P660"/>
  <c r="O660"/>
  <c r="N660"/>
  <c r="V646"/>
  <c r="U646"/>
  <c r="T646"/>
  <c r="S646"/>
  <c r="R646"/>
  <c r="Q646"/>
  <c r="P646"/>
  <c r="O646"/>
  <c r="N646"/>
  <c r="V659"/>
  <c r="U659"/>
  <c r="T659"/>
  <c r="S659"/>
  <c r="R659"/>
  <c r="Q659"/>
  <c r="P659"/>
  <c r="O659"/>
  <c r="N659"/>
  <c r="V658"/>
  <c r="U658"/>
  <c r="T658"/>
  <c r="S658"/>
  <c r="R658"/>
  <c r="Q658"/>
  <c r="P658"/>
  <c r="O658"/>
  <c r="N658"/>
  <c r="V657"/>
  <c r="U657"/>
  <c r="T657"/>
  <c r="S657"/>
  <c r="R657"/>
  <c r="Q657"/>
  <c r="P657"/>
  <c r="O657"/>
  <c r="N657"/>
  <c r="V656"/>
  <c r="U656"/>
  <c r="T656"/>
  <c r="S656"/>
  <c r="R656"/>
  <c r="Q656"/>
  <c r="P656"/>
  <c r="O656"/>
  <c r="N656"/>
  <c r="V655"/>
  <c r="U655"/>
  <c r="T655"/>
  <c r="S655"/>
  <c r="R655"/>
  <c r="Q655"/>
  <c r="P655"/>
  <c r="O655"/>
  <c r="N655"/>
  <c r="V654"/>
  <c r="U654"/>
  <c r="T654"/>
  <c r="S654"/>
  <c r="R654"/>
  <c r="Q654"/>
  <c r="P654"/>
  <c r="O654"/>
  <c r="N654"/>
  <c r="V653"/>
  <c r="U653"/>
  <c r="T653"/>
  <c r="S653"/>
  <c r="R653"/>
  <c r="Q653"/>
  <c r="P653"/>
  <c r="O653"/>
  <c r="N653"/>
  <c r="V652"/>
  <c r="U652"/>
  <c r="T652"/>
  <c r="S652"/>
  <c r="R652"/>
  <c r="Q652"/>
  <c r="P652"/>
  <c r="O652"/>
  <c r="N652"/>
  <c r="V650"/>
  <c r="U650"/>
  <c r="T650"/>
  <c r="S650"/>
  <c r="R650"/>
  <c r="Q650"/>
  <c r="P650"/>
  <c r="O650"/>
  <c r="N650"/>
  <c r="V649"/>
  <c r="U649"/>
  <c r="T649"/>
  <c r="S649"/>
  <c r="R649"/>
  <c r="Q649"/>
  <c r="P649"/>
  <c r="O649"/>
  <c r="N649"/>
  <c r="V648"/>
  <c r="U648"/>
  <c r="T648"/>
  <c r="S648"/>
  <c r="R648"/>
  <c r="Q648"/>
  <c r="P648"/>
  <c r="O648"/>
  <c r="N648"/>
  <c r="V651"/>
  <c r="U651"/>
  <c r="T651"/>
  <c r="S651"/>
  <c r="R651"/>
  <c r="Q651"/>
  <c r="P651"/>
  <c r="O651"/>
  <c r="N651"/>
  <c r="V645"/>
  <c r="U645"/>
  <c r="T645"/>
  <c r="S645"/>
  <c r="R645"/>
  <c r="Q645"/>
  <c r="P645"/>
  <c r="O645"/>
  <c r="N645"/>
  <c r="V644"/>
  <c r="U644"/>
  <c r="T644"/>
  <c r="S644"/>
  <c r="R644"/>
  <c r="Q644"/>
  <c r="P644"/>
  <c r="O644"/>
  <c r="N644"/>
  <c r="V643"/>
  <c r="U643"/>
  <c r="T643"/>
  <c r="S643"/>
  <c r="R643"/>
  <c r="Q643"/>
  <c r="P643"/>
  <c r="O643"/>
  <c r="N643"/>
  <c r="V642"/>
  <c r="U642"/>
  <c r="T642"/>
  <c r="S642"/>
  <c r="R642"/>
  <c r="Q642"/>
  <c r="P642"/>
  <c r="O642"/>
  <c r="N642"/>
  <c r="V641"/>
  <c r="U641"/>
  <c r="T641"/>
  <c r="S641"/>
  <c r="R641"/>
  <c r="Q641"/>
  <c r="P641"/>
  <c r="O641"/>
  <c r="N641"/>
  <c r="V640"/>
  <c r="U640"/>
  <c r="T640"/>
  <c r="S640"/>
  <c r="R640"/>
  <c r="Q640"/>
  <c r="P640"/>
  <c r="O640"/>
  <c r="N640"/>
  <c r="V639"/>
  <c r="U639"/>
  <c r="T639"/>
  <c r="S639"/>
  <c r="R639"/>
  <c r="Q639"/>
  <c r="P639"/>
  <c r="O639"/>
  <c r="N639"/>
  <c r="V638"/>
  <c r="U638"/>
  <c r="T638"/>
  <c r="S638"/>
  <c r="R638"/>
  <c r="Q638"/>
  <c r="P638"/>
  <c r="O638"/>
  <c r="N638"/>
  <c r="V637"/>
  <c r="U637"/>
  <c r="T637"/>
  <c r="S637"/>
  <c r="R637"/>
  <c r="Q637"/>
  <c r="P637"/>
  <c r="O637"/>
  <c r="N637"/>
  <c r="V636"/>
  <c r="U636"/>
  <c r="T636"/>
  <c r="S636"/>
  <c r="R636"/>
  <c r="Q636"/>
  <c r="P636"/>
  <c r="O636"/>
  <c r="N636"/>
  <c r="V620"/>
  <c r="U620"/>
  <c r="T620"/>
  <c r="S620"/>
  <c r="R620"/>
  <c r="Q620"/>
  <c r="P620"/>
  <c r="O620"/>
  <c r="N620"/>
  <c r="V618"/>
  <c r="U618"/>
  <c r="T618"/>
  <c r="S618"/>
  <c r="R618"/>
  <c r="Q618"/>
  <c r="P618"/>
  <c r="O618"/>
  <c r="N618"/>
  <c r="V617"/>
  <c r="U617"/>
  <c r="T617"/>
  <c r="S617"/>
  <c r="R617"/>
  <c r="Q617"/>
  <c r="P617"/>
  <c r="O617"/>
  <c r="N617"/>
  <c r="V616"/>
  <c r="U616"/>
  <c r="T616"/>
  <c r="S616"/>
  <c r="R616"/>
  <c r="Q616"/>
  <c r="P616"/>
  <c r="O616"/>
  <c r="N616"/>
  <c r="V615"/>
  <c r="U615"/>
  <c r="T615"/>
  <c r="S615"/>
  <c r="R615"/>
  <c r="Q615"/>
  <c r="P615"/>
  <c r="O615"/>
  <c r="N615"/>
  <c r="V614"/>
  <c r="U614"/>
  <c r="T614"/>
  <c r="S614"/>
  <c r="R614"/>
  <c r="Q614"/>
  <c r="P614"/>
  <c r="O614"/>
  <c r="N614"/>
  <c r="V613"/>
  <c r="U613"/>
  <c r="T613"/>
  <c r="S613"/>
  <c r="R613"/>
  <c r="Q613"/>
  <c r="P613"/>
  <c r="O613"/>
  <c r="N613"/>
  <c r="V612"/>
  <c r="U612"/>
  <c r="T612"/>
  <c r="S612"/>
  <c r="R612"/>
  <c r="Q612"/>
  <c r="P612"/>
  <c r="O612"/>
  <c r="N612"/>
  <c r="V611"/>
  <c r="U611"/>
  <c r="T611"/>
  <c r="S611"/>
  <c r="R611"/>
  <c r="Q611"/>
  <c r="P611"/>
  <c r="O611"/>
  <c r="N611"/>
  <c r="V610"/>
  <c r="U610"/>
  <c r="T610"/>
  <c r="S610"/>
  <c r="R610"/>
  <c r="Q610"/>
  <c r="P610"/>
  <c r="O610"/>
  <c r="N610"/>
  <c r="V609"/>
  <c r="U609"/>
  <c r="T609"/>
  <c r="S609"/>
  <c r="R609"/>
  <c r="Q609"/>
  <c r="P609"/>
  <c r="O609"/>
  <c r="N609"/>
  <c r="V608"/>
  <c r="U608"/>
  <c r="T608"/>
  <c r="S608"/>
  <c r="R608"/>
  <c r="Q608"/>
  <c r="P608"/>
  <c r="O608"/>
  <c r="N608"/>
  <c r="V607"/>
  <c r="U607"/>
  <c r="T607"/>
  <c r="S607"/>
  <c r="R607"/>
  <c r="Q607"/>
  <c r="P607"/>
  <c r="O607"/>
  <c r="N607"/>
  <c r="V606"/>
  <c r="U606"/>
  <c r="T606"/>
  <c r="S606"/>
  <c r="R606"/>
  <c r="Q606"/>
  <c r="P606"/>
  <c r="O606"/>
  <c r="N606"/>
  <c r="V605"/>
  <c r="U605"/>
  <c r="T605"/>
  <c r="S605"/>
  <c r="R605"/>
  <c r="Q605"/>
  <c r="P605"/>
  <c r="O605"/>
  <c r="N605"/>
  <c r="V604"/>
  <c r="U604"/>
  <c r="T604"/>
  <c r="S604"/>
  <c r="R604"/>
  <c r="Q604"/>
  <c r="P604"/>
  <c r="O604"/>
  <c r="N604"/>
  <c r="V603"/>
  <c r="U603"/>
  <c r="T603"/>
  <c r="S603"/>
  <c r="R603"/>
  <c r="Q603"/>
  <c r="P603"/>
  <c r="O603"/>
  <c r="N603"/>
  <c r="V602"/>
  <c r="U602"/>
  <c r="T602"/>
  <c r="S602"/>
  <c r="R602"/>
  <c r="Q602"/>
  <c r="P602"/>
  <c r="O602"/>
  <c r="N602"/>
  <c r="V601"/>
  <c r="U601"/>
  <c r="T601"/>
  <c r="S601"/>
  <c r="R601"/>
  <c r="Q601"/>
  <c r="P601"/>
  <c r="O601"/>
  <c r="N601"/>
  <c r="V600"/>
  <c r="U600"/>
  <c r="T600"/>
  <c r="S600"/>
  <c r="R600"/>
  <c r="Q600"/>
  <c r="P600"/>
  <c r="O600"/>
  <c r="N600"/>
  <c r="V596"/>
  <c r="U596"/>
  <c r="T596"/>
  <c r="S596"/>
  <c r="R596"/>
  <c r="Q596"/>
  <c r="P596"/>
  <c r="O596"/>
  <c r="N596"/>
  <c r="V595"/>
  <c r="U595"/>
  <c r="T595"/>
  <c r="S595"/>
  <c r="R595"/>
  <c r="Q595"/>
  <c r="P595"/>
  <c r="O595"/>
  <c r="N595"/>
  <c r="V594"/>
  <c r="U594"/>
  <c r="T594"/>
  <c r="S594"/>
  <c r="R594"/>
  <c r="Q594"/>
  <c r="P594"/>
  <c r="O594"/>
  <c r="N594"/>
  <c r="V593"/>
  <c r="U593"/>
  <c r="T593"/>
  <c r="S593"/>
  <c r="R593"/>
  <c r="Q593"/>
  <c r="P593"/>
  <c r="O593"/>
  <c r="N593"/>
  <c r="V592"/>
  <c r="U592"/>
  <c r="T592"/>
  <c r="S592"/>
  <c r="R592"/>
  <c r="Q592"/>
  <c r="P592"/>
  <c r="O592"/>
  <c r="N592"/>
  <c r="V591"/>
  <c r="U591"/>
  <c r="T591"/>
  <c r="S591"/>
  <c r="R591"/>
  <c r="Q591"/>
  <c r="P591"/>
  <c r="O591"/>
  <c r="N591"/>
  <c r="V590"/>
  <c r="U590"/>
  <c r="T590"/>
  <c r="S590"/>
  <c r="R590"/>
  <c r="Q590"/>
  <c r="P590"/>
  <c r="O590"/>
  <c r="N590"/>
  <c r="V589"/>
  <c r="U589"/>
  <c r="T589"/>
  <c r="S589"/>
  <c r="R589"/>
  <c r="Q589"/>
  <c r="P589"/>
  <c r="O589"/>
  <c r="N589"/>
  <c r="V588"/>
  <c r="U588"/>
  <c r="T588"/>
  <c r="S588"/>
  <c r="R588"/>
  <c r="Q588"/>
  <c r="P588"/>
  <c r="O588"/>
  <c r="N588"/>
  <c r="V587"/>
  <c r="U587"/>
  <c r="T587"/>
  <c r="S587"/>
  <c r="R587"/>
  <c r="Q587"/>
  <c r="P587"/>
  <c r="O587"/>
  <c r="N587"/>
  <c r="V586"/>
  <c r="U586"/>
  <c r="T586"/>
  <c r="S586"/>
  <c r="R586"/>
  <c r="Q586"/>
  <c r="P586"/>
  <c r="O586"/>
  <c r="N586"/>
  <c r="V585"/>
  <c r="U585"/>
  <c r="T585"/>
  <c r="S585"/>
  <c r="R585"/>
  <c r="Q585"/>
  <c r="P585"/>
  <c r="O585"/>
  <c r="N585"/>
  <c r="V584"/>
  <c r="U584"/>
  <c r="T584"/>
  <c r="S584"/>
  <c r="R584"/>
  <c r="Q584"/>
  <c r="P584"/>
  <c r="O584"/>
  <c r="N584"/>
  <c r="V583"/>
  <c r="U583"/>
  <c r="T583"/>
  <c r="S583"/>
  <c r="R583"/>
  <c r="Q583"/>
  <c r="P583"/>
  <c r="O583"/>
  <c r="N583"/>
  <c r="V582"/>
  <c r="U582"/>
  <c r="T582"/>
  <c r="S582"/>
  <c r="R582"/>
  <c r="Q582"/>
  <c r="P582"/>
  <c r="O582"/>
  <c r="N582"/>
  <c r="V581"/>
  <c r="U581"/>
  <c r="T581"/>
  <c r="S581"/>
  <c r="R581"/>
  <c r="Q581"/>
  <c r="P581"/>
  <c r="O581"/>
  <c r="N581"/>
  <c r="V580"/>
  <c r="U580"/>
  <c r="T580"/>
  <c r="S580"/>
  <c r="R580"/>
  <c r="Q580"/>
  <c r="P580"/>
  <c r="O580"/>
  <c r="N580"/>
  <c r="V579"/>
  <c r="U579"/>
  <c r="T579"/>
  <c r="S579"/>
  <c r="R579"/>
  <c r="Q579"/>
  <c r="P579"/>
  <c r="O579"/>
  <c r="N579"/>
  <c r="V578"/>
  <c r="U578"/>
  <c r="T578"/>
  <c r="S578"/>
  <c r="R578"/>
  <c r="Q578"/>
  <c r="P578"/>
  <c r="O578"/>
  <c r="N578"/>
  <c r="V577"/>
  <c r="U577"/>
  <c r="T577"/>
  <c r="S577"/>
  <c r="R577"/>
  <c r="Q577"/>
  <c r="P577"/>
  <c r="O577"/>
  <c r="N577"/>
  <c r="V576"/>
  <c r="U576"/>
  <c r="T576"/>
  <c r="S576"/>
  <c r="R576"/>
  <c r="Q576"/>
  <c r="P576"/>
  <c r="O576"/>
  <c r="N576"/>
  <c r="V575"/>
  <c r="U575"/>
  <c r="T575"/>
  <c r="S575"/>
  <c r="R575"/>
  <c r="Q575"/>
  <c r="P575"/>
  <c r="O575"/>
  <c r="N575"/>
  <c r="V574"/>
  <c r="U574"/>
  <c r="T574"/>
  <c r="S574"/>
  <c r="R574"/>
  <c r="Q574"/>
  <c r="P574"/>
  <c r="O574"/>
  <c r="N574"/>
  <c r="V573"/>
  <c r="U573"/>
  <c r="T573"/>
  <c r="S573"/>
  <c r="R573"/>
  <c r="Q573"/>
  <c r="P573"/>
  <c r="O573"/>
  <c r="N573"/>
  <c r="V549"/>
  <c r="U549"/>
  <c r="T549"/>
  <c r="S549"/>
  <c r="R549"/>
  <c r="Q549"/>
  <c r="P549"/>
  <c r="O549"/>
  <c r="N549"/>
  <c r="V572"/>
  <c r="U572"/>
  <c r="T572"/>
  <c r="S572"/>
  <c r="R572"/>
  <c r="Q572"/>
  <c r="P572"/>
  <c r="O572"/>
  <c r="N572"/>
  <c r="V571"/>
  <c r="U571"/>
  <c r="T571"/>
  <c r="S571"/>
  <c r="R571"/>
  <c r="Q571"/>
  <c r="P571"/>
  <c r="O571"/>
  <c r="N571"/>
  <c r="V570"/>
  <c r="U570"/>
  <c r="T570"/>
  <c r="S570"/>
  <c r="R570"/>
  <c r="Q570"/>
  <c r="P570"/>
  <c r="O570"/>
  <c r="N570"/>
  <c r="V569"/>
  <c r="U569"/>
  <c r="T569"/>
  <c r="S569"/>
  <c r="R569"/>
  <c r="Q569"/>
  <c r="P569"/>
  <c r="O569"/>
  <c r="N569"/>
  <c r="V568"/>
  <c r="U568"/>
  <c r="T568"/>
  <c r="S568"/>
  <c r="R568"/>
  <c r="Q568"/>
  <c r="P568"/>
  <c r="O568"/>
  <c r="N568"/>
  <c r="V567"/>
  <c r="U567"/>
  <c r="T567"/>
  <c r="S567"/>
  <c r="R567"/>
  <c r="Q567"/>
  <c r="P567"/>
  <c r="O567"/>
  <c r="N567"/>
  <c r="V566"/>
  <c r="U566"/>
  <c r="T566"/>
  <c r="S566"/>
  <c r="R566"/>
  <c r="Q566"/>
  <c r="P566"/>
  <c r="O566"/>
  <c r="N566"/>
  <c r="V564"/>
  <c r="U564"/>
  <c r="T564"/>
  <c r="S564"/>
  <c r="R564"/>
  <c r="Q564"/>
  <c r="P564"/>
  <c r="O564"/>
  <c r="N564"/>
  <c r="V563"/>
  <c r="U563"/>
  <c r="T563"/>
  <c r="S563"/>
  <c r="R563"/>
  <c r="Q563"/>
  <c r="P563"/>
  <c r="O563"/>
  <c r="N563"/>
  <c r="V562"/>
  <c r="U562"/>
  <c r="T562"/>
  <c r="S562"/>
  <c r="R562"/>
  <c r="Q562"/>
  <c r="P562"/>
  <c r="O562"/>
  <c r="N562"/>
  <c r="V561"/>
  <c r="U561"/>
  <c r="T561"/>
  <c r="S561"/>
  <c r="R561"/>
  <c r="Q561"/>
  <c r="P561"/>
  <c r="O561"/>
  <c r="N561"/>
  <c r="V560"/>
  <c r="U560"/>
  <c r="T560"/>
  <c r="S560"/>
  <c r="R560"/>
  <c r="Q560"/>
  <c r="P560"/>
  <c r="O560"/>
  <c r="N560"/>
  <c r="V559"/>
  <c r="U559"/>
  <c r="T559"/>
  <c r="S559"/>
  <c r="R559"/>
  <c r="Q559"/>
  <c r="P559"/>
  <c r="O559"/>
  <c r="N559"/>
  <c r="V558"/>
  <c r="U558"/>
  <c r="T558"/>
  <c r="S558"/>
  <c r="R558"/>
  <c r="Q558"/>
  <c r="P558"/>
  <c r="O558"/>
  <c r="N558"/>
  <c r="V557"/>
  <c r="U557"/>
  <c r="T557"/>
  <c r="S557"/>
  <c r="R557"/>
  <c r="Q557"/>
  <c r="P557"/>
  <c r="O557"/>
  <c r="N557"/>
  <c r="V556"/>
  <c r="U556"/>
  <c r="T556"/>
  <c r="S556"/>
  <c r="R556"/>
  <c r="Q556"/>
  <c r="P556"/>
  <c r="O556"/>
  <c r="N556"/>
  <c r="V555"/>
  <c r="U555"/>
  <c r="T555"/>
  <c r="S555"/>
  <c r="R555"/>
  <c r="Q555"/>
  <c r="P555"/>
  <c r="O555"/>
  <c r="N555"/>
  <c r="V553"/>
  <c r="U553"/>
  <c r="T553"/>
  <c r="S553"/>
  <c r="R553"/>
  <c r="Q553"/>
  <c r="P553"/>
  <c r="O553"/>
  <c r="N553"/>
  <c r="V552"/>
  <c r="U552"/>
  <c r="T552"/>
  <c r="S552"/>
  <c r="R552"/>
  <c r="Q552"/>
  <c r="P552"/>
  <c r="O552"/>
  <c r="N552"/>
  <c r="V548"/>
  <c r="U548"/>
  <c r="T548"/>
  <c r="S548"/>
  <c r="R548"/>
  <c r="Q548"/>
  <c r="P548"/>
  <c r="O548"/>
  <c r="N548"/>
  <c r="V551"/>
  <c r="U551"/>
  <c r="T551"/>
  <c r="S551"/>
  <c r="R551"/>
  <c r="Q551"/>
  <c r="P551"/>
  <c r="O551"/>
  <c r="N551"/>
  <c r="V547"/>
  <c r="U547"/>
  <c r="T547"/>
  <c r="S547"/>
  <c r="R547"/>
  <c r="Q547"/>
  <c r="P547"/>
  <c r="O547"/>
  <c r="N547"/>
  <c r="V546"/>
  <c r="U546"/>
  <c r="T546"/>
  <c r="S546"/>
  <c r="R546"/>
  <c r="Q546"/>
  <c r="P546"/>
  <c r="O546"/>
  <c r="N546"/>
  <c r="V545"/>
  <c r="U545"/>
  <c r="T545"/>
  <c r="S545"/>
  <c r="R545"/>
  <c r="Q545"/>
  <c r="P545"/>
  <c r="O545"/>
  <c r="N545"/>
  <c r="V544"/>
  <c r="U544"/>
  <c r="T544"/>
  <c r="S544"/>
  <c r="R544"/>
  <c r="Q544"/>
  <c r="P544"/>
  <c r="O544"/>
  <c r="N544"/>
  <c r="V543"/>
  <c r="U543"/>
  <c r="T543"/>
  <c r="S543"/>
  <c r="R543"/>
  <c r="Q543"/>
  <c r="P543"/>
  <c r="O543"/>
  <c r="N543"/>
  <c r="V542"/>
  <c r="U542"/>
  <c r="T542"/>
  <c r="S542"/>
  <c r="R542"/>
  <c r="Q542"/>
  <c r="P542"/>
  <c r="O542"/>
  <c r="N542"/>
  <c r="V541"/>
  <c r="U541"/>
  <c r="T541"/>
  <c r="S541"/>
  <c r="R541"/>
  <c r="Q541"/>
  <c r="P541"/>
  <c r="O541"/>
  <c r="N541"/>
  <c r="V554"/>
  <c r="U554"/>
  <c r="T554"/>
  <c r="S554"/>
  <c r="R554"/>
  <c r="Q554"/>
  <c r="P554"/>
  <c r="O554"/>
  <c r="N554"/>
  <c r="V540"/>
  <c r="U540"/>
  <c r="T540"/>
  <c r="S540"/>
  <c r="R540"/>
  <c r="Q540"/>
  <c r="P540"/>
  <c r="O540"/>
  <c r="N540"/>
  <c r="V539"/>
  <c r="U539"/>
  <c r="T539"/>
  <c r="S539"/>
  <c r="R539"/>
  <c r="Q539"/>
  <c r="P539"/>
  <c r="O539"/>
  <c r="N539"/>
  <c r="V538"/>
  <c r="U538"/>
  <c r="T538"/>
  <c r="S538"/>
  <c r="R538"/>
  <c r="Q538"/>
  <c r="P538"/>
  <c r="O538"/>
  <c r="N538"/>
  <c r="V537"/>
  <c r="U537"/>
  <c r="T537"/>
  <c r="S537"/>
  <c r="R537"/>
  <c r="Q537"/>
  <c r="P537"/>
  <c r="O537"/>
  <c r="N537"/>
  <c r="V536"/>
  <c r="U536"/>
  <c r="T536"/>
  <c r="S536"/>
  <c r="R536"/>
  <c r="Q536"/>
  <c r="P536"/>
  <c r="O536"/>
  <c r="N536"/>
  <c r="V535"/>
  <c r="U535"/>
  <c r="T535"/>
  <c r="S535"/>
  <c r="R535"/>
  <c r="Q535"/>
  <c r="P535"/>
  <c r="O535"/>
  <c r="N535"/>
  <c r="V534"/>
  <c r="U534"/>
  <c r="T534"/>
  <c r="S534"/>
  <c r="R534"/>
  <c r="Q534"/>
  <c r="P534"/>
  <c r="O534"/>
  <c r="N534"/>
  <c r="V533"/>
  <c r="U533"/>
  <c r="T533"/>
  <c r="S533"/>
  <c r="R533"/>
  <c r="Q533"/>
  <c r="P533"/>
  <c r="O533"/>
  <c r="N533"/>
  <c r="V532"/>
  <c r="U532"/>
  <c r="T532"/>
  <c r="S532"/>
  <c r="R532"/>
  <c r="Q532"/>
  <c r="P532"/>
  <c r="O532"/>
  <c r="N532"/>
  <c r="V531"/>
  <c r="U531"/>
  <c r="T531"/>
  <c r="S531"/>
  <c r="R531"/>
  <c r="Q531"/>
  <c r="P531"/>
  <c r="O531"/>
  <c r="N531"/>
  <c r="V530"/>
  <c r="U530"/>
  <c r="T530"/>
  <c r="S530"/>
  <c r="R530"/>
  <c r="Q530"/>
  <c r="P530"/>
  <c r="O530"/>
  <c r="N530"/>
  <c r="V529"/>
  <c r="U529"/>
  <c r="T529"/>
  <c r="S529"/>
  <c r="R529"/>
  <c r="Q529"/>
  <c r="P529"/>
  <c r="O529"/>
  <c r="N529"/>
  <c r="V528"/>
  <c r="U528"/>
  <c r="T528"/>
  <c r="S528"/>
  <c r="R528"/>
  <c r="Q528"/>
  <c r="P528"/>
  <c r="O528"/>
  <c r="N528"/>
  <c r="V527"/>
  <c r="U527"/>
  <c r="T527"/>
  <c r="S527"/>
  <c r="R527"/>
  <c r="Q527"/>
  <c r="P527"/>
  <c r="O527"/>
  <c r="N527"/>
  <c r="V526"/>
  <c r="U526"/>
  <c r="T526"/>
  <c r="S526"/>
  <c r="R526"/>
  <c r="Q526"/>
  <c r="P526"/>
  <c r="O526"/>
  <c r="N526"/>
  <c r="V525"/>
  <c r="U525"/>
  <c r="T525"/>
  <c r="S525"/>
  <c r="R525"/>
  <c r="Q525"/>
  <c r="P525"/>
  <c r="O525"/>
  <c r="N525"/>
  <c r="V524"/>
  <c r="U524"/>
  <c r="T524"/>
  <c r="S524"/>
  <c r="R524"/>
  <c r="Q524"/>
  <c r="P524"/>
  <c r="O524"/>
  <c r="N524"/>
  <c r="V523"/>
  <c r="U523"/>
  <c r="T523"/>
  <c r="S523"/>
  <c r="R523"/>
  <c r="Q523"/>
  <c r="P523"/>
  <c r="O523"/>
  <c r="N523"/>
  <c r="V522"/>
  <c r="U522"/>
  <c r="T522"/>
  <c r="S522"/>
  <c r="R522"/>
  <c r="Q522"/>
  <c r="P522"/>
  <c r="O522"/>
  <c r="N522"/>
  <c r="V521"/>
  <c r="U521"/>
  <c r="T521"/>
  <c r="S521"/>
  <c r="R521"/>
  <c r="Q521"/>
  <c r="P521"/>
  <c r="O521"/>
  <c r="N521"/>
  <c r="V520"/>
  <c r="U520"/>
  <c r="T520"/>
  <c r="S520"/>
  <c r="R520"/>
  <c r="Q520"/>
  <c r="P520"/>
  <c r="O520"/>
  <c r="N520"/>
  <c r="V502"/>
  <c r="U502"/>
  <c r="T502"/>
  <c r="S502"/>
  <c r="R502"/>
  <c r="Q502"/>
  <c r="P502"/>
  <c r="O502"/>
  <c r="N502"/>
  <c r="V501"/>
  <c r="U501"/>
  <c r="T501"/>
  <c r="S501"/>
  <c r="R501"/>
  <c r="Q501"/>
  <c r="P501"/>
  <c r="O501"/>
  <c r="N501"/>
  <c r="V500"/>
  <c r="U500"/>
  <c r="T500"/>
  <c r="S500"/>
  <c r="R500"/>
  <c r="Q500"/>
  <c r="P500"/>
  <c r="O500"/>
  <c r="N500"/>
  <c r="V499"/>
  <c r="U499"/>
  <c r="T499"/>
  <c r="S499"/>
  <c r="R499"/>
  <c r="Q499"/>
  <c r="P499"/>
  <c r="O499"/>
  <c r="N499"/>
  <c r="V498"/>
  <c r="U498"/>
  <c r="T498"/>
  <c r="S498"/>
  <c r="R498"/>
  <c r="Q498"/>
  <c r="P498"/>
  <c r="O498"/>
  <c r="N498"/>
  <c r="V497"/>
  <c r="U497"/>
  <c r="T497"/>
  <c r="S497"/>
  <c r="R497"/>
  <c r="Q497"/>
  <c r="P497"/>
  <c r="O497"/>
  <c r="N497"/>
  <c r="V496"/>
  <c r="U496"/>
  <c r="T496"/>
  <c r="S496"/>
  <c r="R496"/>
  <c r="Q496"/>
  <c r="P496"/>
  <c r="O496"/>
  <c r="N496"/>
  <c r="V495"/>
  <c r="U495"/>
  <c r="T495"/>
  <c r="S495"/>
  <c r="R495"/>
  <c r="Q495"/>
  <c r="P495"/>
  <c r="O495"/>
  <c r="N495"/>
  <c r="V494"/>
  <c r="U494"/>
  <c r="T494"/>
  <c r="S494"/>
  <c r="R494"/>
  <c r="Q494"/>
  <c r="P494"/>
  <c r="O494"/>
  <c r="N494"/>
  <c r="V493"/>
  <c r="U493"/>
  <c r="T493"/>
  <c r="S493"/>
  <c r="R493"/>
  <c r="Q493"/>
  <c r="P493"/>
  <c r="O493"/>
  <c r="N493"/>
  <c r="V492"/>
  <c r="U492"/>
  <c r="T492"/>
  <c r="S492"/>
  <c r="R492"/>
  <c r="Q492"/>
  <c r="P492"/>
  <c r="O492"/>
  <c r="N492"/>
  <c r="V488"/>
  <c r="U488"/>
  <c r="T488"/>
  <c r="S488"/>
  <c r="R488"/>
  <c r="Q488"/>
  <c r="P488"/>
  <c r="O488"/>
  <c r="N488"/>
  <c r="V487"/>
  <c r="U487"/>
  <c r="T487"/>
  <c r="S487"/>
  <c r="R487"/>
  <c r="Q487"/>
  <c r="P487"/>
  <c r="O487"/>
  <c r="N487"/>
  <c r="V486"/>
  <c r="U486"/>
  <c r="T486"/>
  <c r="S486"/>
  <c r="R486"/>
  <c r="Q486"/>
  <c r="P486"/>
  <c r="O486"/>
  <c r="N486"/>
  <c r="V485"/>
  <c r="U485"/>
  <c r="T485"/>
  <c r="S485"/>
  <c r="R485"/>
  <c r="Q485"/>
  <c r="P485"/>
  <c r="O485"/>
  <c r="N485"/>
  <c r="V484"/>
  <c r="U484"/>
  <c r="T484"/>
  <c r="S484"/>
  <c r="R484"/>
  <c r="Q484"/>
  <c r="P484"/>
  <c r="O484"/>
  <c r="N484"/>
  <c r="V483"/>
  <c r="U483"/>
  <c r="T483"/>
  <c r="S483"/>
  <c r="R483"/>
  <c r="Q483"/>
  <c r="P483"/>
  <c r="O483"/>
  <c r="N483"/>
  <c r="V482"/>
  <c r="U482"/>
  <c r="T482"/>
  <c r="S482"/>
  <c r="R482"/>
  <c r="Q482"/>
  <c r="P482"/>
  <c r="O482"/>
  <c r="N482"/>
  <c r="V481"/>
  <c r="U481"/>
  <c r="T481"/>
  <c r="S481"/>
  <c r="R481"/>
  <c r="Q481"/>
  <c r="P481"/>
  <c r="O481"/>
  <c r="N481"/>
  <c r="V480"/>
  <c r="U480"/>
  <c r="T480"/>
  <c r="S480"/>
  <c r="R480"/>
  <c r="Q480"/>
  <c r="P480"/>
  <c r="O480"/>
  <c r="N480"/>
  <c r="V479"/>
  <c r="U479"/>
  <c r="T479"/>
  <c r="S479"/>
  <c r="R479"/>
  <c r="Q479"/>
  <c r="P479"/>
  <c r="O479"/>
  <c r="N479"/>
  <c r="V478"/>
  <c r="U478"/>
  <c r="T478"/>
  <c r="S478"/>
  <c r="R478"/>
  <c r="Q478"/>
  <c r="P478"/>
  <c r="O478"/>
  <c r="N478"/>
  <c r="V477"/>
  <c r="U477"/>
  <c r="T477"/>
  <c r="S477"/>
  <c r="R477"/>
  <c r="Q477"/>
  <c r="P477"/>
  <c r="O477"/>
  <c r="N477"/>
  <c r="V476"/>
  <c r="U476"/>
  <c r="T476"/>
  <c r="S476"/>
  <c r="R476"/>
  <c r="Q476"/>
  <c r="P476"/>
  <c r="O476"/>
  <c r="N476"/>
  <c r="V475"/>
  <c r="U475"/>
  <c r="T475"/>
  <c r="S475"/>
  <c r="R475"/>
  <c r="Q475"/>
  <c r="P475"/>
  <c r="O475"/>
  <c r="N475"/>
  <c r="V474"/>
  <c r="U474"/>
  <c r="T474"/>
  <c r="S474"/>
  <c r="R474"/>
  <c r="Q474"/>
  <c r="P474"/>
  <c r="O474"/>
  <c r="N474"/>
  <c r="V473"/>
  <c r="U473"/>
  <c r="T473"/>
  <c r="S473"/>
  <c r="R473"/>
  <c r="Q473"/>
  <c r="P473"/>
  <c r="O473"/>
  <c r="N473"/>
  <c r="V472"/>
  <c r="U472"/>
  <c r="T472"/>
  <c r="S472"/>
  <c r="R472"/>
  <c r="Q472"/>
  <c r="P472"/>
  <c r="O472"/>
  <c r="N472"/>
  <c r="V471"/>
  <c r="U471"/>
  <c r="T471"/>
  <c r="S471"/>
  <c r="R471"/>
  <c r="Q471"/>
  <c r="P471"/>
  <c r="O471"/>
  <c r="N471"/>
  <c r="V470"/>
  <c r="U470"/>
  <c r="T470"/>
  <c r="S470"/>
  <c r="R470"/>
  <c r="Q470"/>
  <c r="P470"/>
  <c r="O470"/>
  <c r="N470"/>
  <c r="V469"/>
  <c r="U469"/>
  <c r="T469"/>
  <c r="S469"/>
  <c r="R469"/>
  <c r="Q469"/>
  <c r="P469"/>
  <c r="O469"/>
  <c r="N469"/>
  <c r="V468"/>
  <c r="U468"/>
  <c r="T468"/>
  <c r="S468"/>
  <c r="R468"/>
  <c r="Q468"/>
  <c r="P468"/>
  <c r="O468"/>
  <c r="N468"/>
  <c r="V467"/>
  <c r="U467"/>
  <c r="T467"/>
  <c r="S467"/>
  <c r="R467"/>
  <c r="Q467"/>
  <c r="P467"/>
  <c r="O467"/>
  <c r="N467"/>
  <c r="V466"/>
  <c r="U466"/>
  <c r="T466"/>
  <c r="S466"/>
  <c r="R466"/>
  <c r="Q466"/>
  <c r="P466"/>
  <c r="O466"/>
  <c r="N466"/>
  <c r="V465"/>
  <c r="U465"/>
  <c r="T465"/>
  <c r="S465"/>
  <c r="R465"/>
  <c r="Q465"/>
  <c r="P465"/>
  <c r="O465"/>
  <c r="N465"/>
  <c r="V464"/>
  <c r="U464"/>
  <c r="T464"/>
  <c r="S464"/>
  <c r="R464"/>
  <c r="Q464"/>
  <c r="P464"/>
  <c r="O464"/>
  <c r="N464"/>
  <c r="V463"/>
  <c r="U463"/>
  <c r="T463"/>
  <c r="S463"/>
  <c r="R463"/>
  <c r="Q463"/>
  <c r="P463"/>
  <c r="O463"/>
  <c r="N463"/>
  <c r="V462"/>
  <c r="U462"/>
  <c r="T462"/>
  <c r="S462"/>
  <c r="R462"/>
  <c r="Q462"/>
  <c r="P462"/>
  <c r="O462"/>
  <c r="N462"/>
  <c r="V461"/>
  <c r="U461"/>
  <c r="T461"/>
  <c r="S461"/>
  <c r="R461"/>
  <c r="Q461"/>
  <c r="P461"/>
  <c r="O461"/>
  <c r="N461"/>
  <c r="V460"/>
  <c r="U460"/>
  <c r="T460"/>
  <c r="S460"/>
  <c r="R460"/>
  <c r="Q460"/>
  <c r="P460"/>
  <c r="O460"/>
  <c r="N460"/>
  <c r="V459"/>
  <c r="U459"/>
  <c r="T459"/>
  <c r="S459"/>
  <c r="R459"/>
  <c r="Q459"/>
  <c r="P459"/>
  <c r="O459"/>
  <c r="N459"/>
  <c r="V458"/>
  <c r="U458"/>
  <c r="T458"/>
  <c r="S458"/>
  <c r="R458"/>
  <c r="Q458"/>
  <c r="P458"/>
  <c r="O458"/>
  <c r="N458"/>
  <c r="V457"/>
  <c r="U457"/>
  <c r="T457"/>
  <c r="S457"/>
  <c r="R457"/>
  <c r="Q457"/>
  <c r="P457"/>
  <c r="O457"/>
  <c r="N457"/>
  <c r="V456"/>
  <c r="U456"/>
  <c r="T456"/>
  <c r="S456"/>
  <c r="R456"/>
  <c r="Q456"/>
  <c r="P456"/>
  <c r="O456"/>
  <c r="N456"/>
  <c r="V455"/>
  <c r="U455"/>
  <c r="T455"/>
  <c r="S455"/>
  <c r="R455"/>
  <c r="Q455"/>
  <c r="P455"/>
  <c r="O455"/>
  <c r="N455"/>
  <c r="V454"/>
  <c r="U454"/>
  <c r="T454"/>
  <c r="S454"/>
  <c r="R454"/>
  <c r="Q454"/>
  <c r="P454"/>
  <c r="O454"/>
  <c r="N454"/>
  <c r="V453"/>
  <c r="U453"/>
  <c r="T453"/>
  <c r="S453"/>
  <c r="R453"/>
  <c r="Q453"/>
  <c r="P453"/>
  <c r="O453"/>
  <c r="N453"/>
  <c r="V452"/>
  <c r="U452"/>
  <c r="T452"/>
  <c r="S452"/>
  <c r="R452"/>
  <c r="Q452"/>
  <c r="P452"/>
  <c r="O452"/>
  <c r="N452"/>
  <c r="V451"/>
  <c r="U451"/>
  <c r="T451"/>
  <c r="S451"/>
  <c r="R451"/>
  <c r="Q451"/>
  <c r="P451"/>
  <c r="O451"/>
  <c r="N451"/>
  <c r="V450"/>
  <c r="U450"/>
  <c r="T450"/>
  <c r="S450"/>
  <c r="R450"/>
  <c r="Q450"/>
  <c r="P450"/>
  <c r="O450"/>
  <c r="N450"/>
  <c r="V449"/>
  <c r="U449"/>
  <c r="T449"/>
  <c r="S449"/>
  <c r="R449"/>
  <c r="Q449"/>
  <c r="P449"/>
  <c r="O449"/>
  <c r="N449"/>
  <c r="V447"/>
  <c r="U447"/>
  <c r="T447"/>
  <c r="S447"/>
  <c r="R447"/>
  <c r="Q447"/>
  <c r="P447"/>
  <c r="O447"/>
  <c r="N447"/>
  <c r="V446"/>
  <c r="U446"/>
  <c r="T446"/>
  <c r="S446"/>
  <c r="R446"/>
  <c r="Q446"/>
  <c r="P446"/>
  <c r="O446"/>
  <c r="N446"/>
  <c r="V445"/>
  <c r="U445"/>
  <c r="T445"/>
  <c r="S445"/>
  <c r="R445"/>
  <c r="Q445"/>
  <c r="P445"/>
  <c r="O445"/>
  <c r="N445"/>
  <c r="V444"/>
  <c r="U444"/>
  <c r="T444"/>
  <c r="S444"/>
  <c r="R444"/>
  <c r="Q444"/>
  <c r="P444"/>
  <c r="O444"/>
  <c r="N444"/>
  <c r="V443"/>
  <c r="U443"/>
  <c r="T443"/>
  <c r="S443"/>
  <c r="R443"/>
  <c r="Q443"/>
  <c r="P443"/>
  <c r="O443"/>
  <c r="N443"/>
  <c r="V442"/>
  <c r="U442"/>
  <c r="T442"/>
  <c r="S442"/>
  <c r="R442"/>
  <c r="Q442"/>
  <c r="P442"/>
  <c r="O442"/>
  <c r="N442"/>
  <c r="V441"/>
  <c r="U441"/>
  <c r="T441"/>
  <c r="S441"/>
  <c r="R441"/>
  <c r="Q441"/>
  <c r="P441"/>
  <c r="O441"/>
  <c r="N441"/>
  <c r="V439"/>
  <c r="U439"/>
  <c r="T439"/>
  <c r="S439"/>
  <c r="R439"/>
  <c r="Q439"/>
  <c r="P439"/>
  <c r="O439"/>
  <c r="N439"/>
  <c r="V438"/>
  <c r="U438"/>
  <c r="T438"/>
  <c r="S438"/>
  <c r="R438"/>
  <c r="Q438"/>
  <c r="P438"/>
  <c r="O438"/>
  <c r="N438"/>
  <c r="V437"/>
  <c r="U437"/>
  <c r="T437"/>
  <c r="S437"/>
  <c r="R437"/>
  <c r="Q437"/>
  <c r="P437"/>
  <c r="O437"/>
  <c r="N437"/>
  <c r="V436"/>
  <c r="U436"/>
  <c r="T436"/>
  <c r="S436"/>
  <c r="R436"/>
  <c r="Q436"/>
  <c r="P436"/>
  <c r="O436"/>
  <c r="N436"/>
  <c r="V435"/>
  <c r="U435"/>
  <c r="T435"/>
  <c r="S435"/>
  <c r="R435"/>
  <c r="Q435"/>
  <c r="P435"/>
  <c r="O435"/>
  <c r="N435"/>
  <c r="V434"/>
  <c r="U434"/>
  <c r="T434"/>
  <c r="S434"/>
  <c r="R434"/>
  <c r="Q434"/>
  <c r="P434"/>
  <c r="O434"/>
  <c r="N434"/>
  <c r="V433"/>
  <c r="U433"/>
  <c r="T433"/>
  <c r="S433"/>
  <c r="R433"/>
  <c r="Q433"/>
  <c r="P433"/>
  <c r="O433"/>
  <c r="N433"/>
  <c r="V432"/>
  <c r="U432"/>
  <c r="T432"/>
  <c r="S432"/>
  <c r="R432"/>
  <c r="Q432"/>
  <c r="P432"/>
  <c r="O432"/>
  <c r="N432"/>
  <c r="V431"/>
  <c r="U431"/>
  <c r="T431"/>
  <c r="S431"/>
  <c r="R431"/>
  <c r="Q431"/>
  <c r="P431"/>
  <c r="O431"/>
  <c r="N431"/>
  <c r="V430"/>
  <c r="U430"/>
  <c r="T430"/>
  <c r="S430"/>
  <c r="R430"/>
  <c r="Q430"/>
  <c r="P430"/>
  <c r="O430"/>
  <c r="N430"/>
  <c r="V429"/>
  <c r="U429"/>
  <c r="T429"/>
  <c r="S429"/>
  <c r="R429"/>
  <c r="P429"/>
  <c r="O429"/>
  <c r="N429"/>
  <c r="V428"/>
  <c r="U428"/>
  <c r="T428"/>
  <c r="S428"/>
  <c r="R428"/>
  <c r="Q428"/>
  <c r="P428"/>
  <c r="O428"/>
  <c r="N428"/>
  <c r="V440"/>
  <c r="U440"/>
  <c r="T440"/>
  <c r="S440"/>
  <c r="R440"/>
  <c r="Q440"/>
  <c r="P440"/>
  <c r="O440"/>
  <c r="N440"/>
  <c r="V427"/>
  <c r="U427"/>
  <c r="T427"/>
  <c r="S427"/>
  <c r="R427"/>
  <c r="Q427"/>
  <c r="P427"/>
  <c r="O427"/>
  <c r="N427"/>
  <c r="V426"/>
  <c r="U426"/>
  <c r="T426"/>
  <c r="S426"/>
  <c r="R426"/>
  <c r="Q426"/>
  <c r="P426"/>
  <c r="O426"/>
  <c r="N426"/>
  <c r="V425"/>
  <c r="U425"/>
  <c r="T425"/>
  <c r="S425"/>
  <c r="R425"/>
  <c r="Q425"/>
  <c r="P425"/>
  <c r="O425"/>
  <c r="N425"/>
  <c r="V424"/>
  <c r="U424"/>
  <c r="T424"/>
  <c r="S424"/>
  <c r="R424"/>
  <c r="Q424"/>
  <c r="P424"/>
  <c r="O424"/>
  <c r="N424"/>
  <c r="V423"/>
  <c r="U423"/>
  <c r="T423"/>
  <c r="S423"/>
  <c r="R423"/>
  <c r="Q423"/>
  <c r="P423"/>
  <c r="O423"/>
  <c r="N423"/>
  <c r="V422"/>
  <c r="U422"/>
  <c r="T422"/>
  <c r="S422"/>
  <c r="R422"/>
  <c r="Q422"/>
  <c r="P422"/>
  <c r="O422"/>
  <c r="N422"/>
  <c r="V421"/>
  <c r="U421"/>
  <c r="T421"/>
  <c r="S421"/>
  <c r="R421"/>
  <c r="Q421"/>
  <c r="P421"/>
  <c r="O421"/>
  <c r="N421"/>
  <c r="V420"/>
  <c r="U420"/>
  <c r="T420"/>
  <c r="S420"/>
  <c r="R420"/>
  <c r="Q420"/>
  <c r="P420"/>
  <c r="O420"/>
  <c r="N420"/>
  <c r="V419"/>
  <c r="U419"/>
  <c r="T419"/>
  <c r="S419"/>
  <c r="R419"/>
  <c r="Q419"/>
  <c r="P419"/>
  <c r="O419"/>
  <c r="N419"/>
  <c r="V418"/>
  <c r="U418"/>
  <c r="T418"/>
  <c r="S418"/>
  <c r="R418"/>
  <c r="Q418"/>
  <c r="P418"/>
  <c r="O418"/>
  <c r="N418"/>
  <c r="V417"/>
  <c r="U417"/>
  <c r="T417"/>
  <c r="S417"/>
  <c r="R417"/>
  <c r="Q417"/>
  <c r="P417"/>
  <c r="O417"/>
  <c r="N417"/>
  <c r="V416"/>
  <c r="U416"/>
  <c r="T416"/>
  <c r="S416"/>
  <c r="R416"/>
  <c r="Q416"/>
  <c r="P416"/>
  <c r="O416"/>
  <c r="N416"/>
  <c r="V415"/>
  <c r="U415"/>
  <c r="T415"/>
  <c r="S415"/>
  <c r="R415"/>
  <c r="Q415"/>
  <c r="P415"/>
  <c r="O415"/>
  <c r="N415"/>
  <c r="V414"/>
  <c r="U414"/>
  <c r="T414"/>
  <c r="S414"/>
  <c r="R414"/>
  <c r="Q414"/>
  <c r="P414"/>
  <c r="O414"/>
  <c r="N414"/>
  <c r="V413"/>
  <c r="U413"/>
  <c r="T413"/>
  <c r="S413"/>
  <c r="R413"/>
  <c r="Q413"/>
  <c r="P413"/>
  <c r="O413"/>
  <c r="N413"/>
  <c r="V412"/>
  <c r="U412"/>
  <c r="T412"/>
  <c r="S412"/>
  <c r="R412"/>
  <c r="Q412"/>
  <c r="P412"/>
  <c r="O412"/>
  <c r="N412"/>
  <c r="V411"/>
  <c r="U411"/>
  <c r="T411"/>
  <c r="S411"/>
  <c r="R411"/>
  <c r="Q411"/>
  <c r="P411"/>
  <c r="O411"/>
  <c r="N411"/>
  <c r="V395"/>
  <c r="U395"/>
  <c r="T395"/>
  <c r="S395"/>
  <c r="R395"/>
  <c r="Q395"/>
  <c r="P395"/>
  <c r="O395"/>
  <c r="N395"/>
  <c r="V394"/>
  <c r="U394"/>
  <c r="T394"/>
  <c r="S394"/>
  <c r="R394"/>
  <c r="Q394"/>
  <c r="P394"/>
  <c r="O394"/>
  <c r="N394"/>
  <c r="V393"/>
  <c r="U393"/>
  <c r="T393"/>
  <c r="S393"/>
  <c r="R393"/>
  <c r="Q393"/>
  <c r="P393"/>
  <c r="O393"/>
  <c r="N393"/>
  <c r="V392"/>
  <c r="U392"/>
  <c r="T392"/>
  <c r="S392"/>
  <c r="R392"/>
  <c r="Q392"/>
  <c r="P392"/>
  <c r="O392"/>
  <c r="N392"/>
  <c r="V391"/>
  <c r="U391"/>
  <c r="T391"/>
  <c r="S391"/>
  <c r="R391"/>
  <c r="Q391"/>
  <c r="P391"/>
  <c r="O391"/>
  <c r="N391"/>
  <c r="V390"/>
  <c r="U390"/>
  <c r="T390"/>
  <c r="S390"/>
  <c r="R390"/>
  <c r="Q390"/>
  <c r="P390"/>
  <c r="O390"/>
  <c r="N390"/>
  <c r="V389"/>
  <c r="U389"/>
  <c r="T389"/>
  <c r="S389"/>
  <c r="R389"/>
  <c r="Q389"/>
  <c r="P389"/>
  <c r="O389"/>
  <c r="N389"/>
  <c r="V388"/>
  <c r="U388"/>
  <c r="T388"/>
  <c r="S388"/>
  <c r="R388"/>
  <c r="Q388"/>
  <c r="P388"/>
  <c r="O388"/>
  <c r="N388"/>
  <c r="V387"/>
  <c r="U387"/>
  <c r="T387"/>
  <c r="S387"/>
  <c r="R387"/>
  <c r="Q387"/>
  <c r="P387"/>
  <c r="O387"/>
  <c r="N387"/>
  <c r="V386"/>
  <c r="U386"/>
  <c r="T386"/>
  <c r="S386"/>
  <c r="R386"/>
  <c r="Q386"/>
  <c r="P386"/>
  <c r="O386"/>
  <c r="N386"/>
  <c r="V385"/>
  <c r="U385"/>
  <c r="T385"/>
  <c r="S385"/>
  <c r="R385"/>
  <c r="Q385"/>
  <c r="P385"/>
  <c r="O385"/>
  <c r="N385"/>
  <c r="V384"/>
  <c r="U384"/>
  <c r="T384"/>
  <c r="S384"/>
  <c r="R384"/>
  <c r="Q384"/>
  <c r="P384"/>
  <c r="O384"/>
  <c r="N384"/>
  <c r="V383"/>
  <c r="U383"/>
  <c r="T383"/>
  <c r="S383"/>
  <c r="R383"/>
  <c r="Q383"/>
  <c r="P383"/>
  <c r="O383"/>
  <c r="N383"/>
  <c r="V382"/>
  <c r="U382"/>
  <c r="T382"/>
  <c r="S382"/>
  <c r="R382"/>
  <c r="Q382"/>
  <c r="P382"/>
  <c r="O382"/>
  <c r="N382"/>
  <c r="V377"/>
  <c r="U377"/>
  <c r="T377"/>
  <c r="S377"/>
  <c r="R377"/>
  <c r="Q377"/>
  <c r="P377"/>
  <c r="O377"/>
  <c r="N377"/>
  <c r="V376"/>
  <c r="U376"/>
  <c r="T376"/>
  <c r="S376"/>
  <c r="R376"/>
  <c r="Q376"/>
  <c r="P376"/>
  <c r="O376"/>
  <c r="N376"/>
  <c r="V375"/>
  <c r="U375"/>
  <c r="T375"/>
  <c r="S375"/>
  <c r="R375"/>
  <c r="Q375"/>
  <c r="P375"/>
  <c r="O375"/>
  <c r="N375"/>
  <c r="V374"/>
  <c r="U374"/>
  <c r="T374"/>
  <c r="S374"/>
  <c r="R374"/>
  <c r="Q374"/>
  <c r="P374"/>
  <c r="O374"/>
  <c r="N374"/>
  <c r="V373"/>
  <c r="U373"/>
  <c r="T373"/>
  <c r="S373"/>
  <c r="R373"/>
  <c r="Q373"/>
  <c r="P373"/>
  <c r="O373"/>
  <c r="N373"/>
  <c r="V372"/>
  <c r="U372"/>
  <c r="T372"/>
  <c r="S372"/>
  <c r="R372"/>
  <c r="Q372"/>
  <c r="P372"/>
  <c r="O372"/>
  <c r="N372"/>
  <c r="V371"/>
  <c r="U371"/>
  <c r="T371"/>
  <c r="S371"/>
  <c r="R371"/>
  <c r="Q371"/>
  <c r="P371"/>
  <c r="O371"/>
  <c r="N371"/>
  <c r="V370"/>
  <c r="U370"/>
  <c r="T370"/>
  <c r="S370"/>
  <c r="R370"/>
  <c r="Q370"/>
  <c r="P370"/>
  <c r="O370"/>
  <c r="N370"/>
  <c r="V369"/>
  <c r="U369"/>
  <c r="T369"/>
  <c r="S369"/>
  <c r="R369"/>
  <c r="Q369"/>
  <c r="P369"/>
  <c r="O369"/>
  <c r="N369"/>
  <c r="V368"/>
  <c r="U368"/>
  <c r="T368"/>
  <c r="S368"/>
  <c r="R368"/>
  <c r="Q368"/>
  <c r="P368"/>
  <c r="O368"/>
  <c r="N368"/>
  <c r="V367"/>
  <c r="U367"/>
  <c r="T367"/>
  <c r="S367"/>
  <c r="R367"/>
  <c r="Q367"/>
  <c r="P367"/>
  <c r="O367"/>
  <c r="N367"/>
  <c r="V366"/>
  <c r="U366"/>
  <c r="T366"/>
  <c r="S366"/>
  <c r="R366"/>
  <c r="Q366"/>
  <c r="P366"/>
  <c r="O366"/>
  <c r="N366"/>
  <c r="V365"/>
  <c r="U365"/>
  <c r="T365"/>
  <c r="S365"/>
  <c r="R365"/>
  <c r="Q365"/>
  <c r="P365"/>
  <c r="O365"/>
  <c r="N365"/>
  <c r="V364"/>
  <c r="U364"/>
  <c r="T364"/>
  <c r="S364"/>
  <c r="R364"/>
  <c r="Q364"/>
  <c r="P364"/>
  <c r="O364"/>
  <c r="N364"/>
  <c r="V363"/>
  <c r="U363"/>
  <c r="T363"/>
  <c r="S363"/>
  <c r="R363"/>
  <c r="Q363"/>
  <c r="P363"/>
  <c r="O363"/>
  <c r="N363"/>
  <c r="V362"/>
  <c r="U362"/>
  <c r="T362"/>
  <c r="S362"/>
  <c r="R362"/>
  <c r="Q362"/>
  <c r="P362"/>
  <c r="O362"/>
  <c r="N362"/>
  <c r="V361"/>
  <c r="U361"/>
  <c r="T361"/>
  <c r="S361"/>
  <c r="R361"/>
  <c r="Q361"/>
  <c r="P361"/>
  <c r="O361"/>
  <c r="N361"/>
  <c r="V360"/>
  <c r="U360"/>
  <c r="T360"/>
  <c r="S360"/>
  <c r="R360"/>
  <c r="Q360"/>
  <c r="P360"/>
  <c r="O360"/>
  <c r="N360"/>
  <c r="V359"/>
  <c r="U359"/>
  <c r="T359"/>
  <c r="S359"/>
  <c r="R359"/>
  <c r="Q359"/>
  <c r="P359"/>
  <c r="O359"/>
  <c r="N359"/>
  <c r="V358"/>
  <c r="U358"/>
  <c r="T358"/>
  <c r="S358"/>
  <c r="R358"/>
  <c r="Q358"/>
  <c r="P358"/>
  <c r="O358"/>
  <c r="N358"/>
  <c r="V357"/>
  <c r="U357"/>
  <c r="T357"/>
  <c r="S357"/>
  <c r="R357"/>
  <c r="Q357"/>
  <c r="P357"/>
  <c r="O357"/>
  <c r="N357"/>
  <c r="V356"/>
  <c r="U356"/>
  <c r="T356"/>
  <c r="S356"/>
  <c r="R356"/>
  <c r="Q356"/>
  <c r="P356"/>
  <c r="O356"/>
  <c r="N356"/>
  <c r="V355"/>
  <c r="U355"/>
  <c r="T355"/>
  <c r="S355"/>
  <c r="R355"/>
  <c r="Q355"/>
  <c r="P355"/>
  <c r="O355"/>
  <c r="N355"/>
  <c r="V354"/>
  <c r="U354"/>
  <c r="T354"/>
  <c r="S354"/>
  <c r="R354"/>
  <c r="Q354"/>
  <c r="P354"/>
  <c r="O354"/>
  <c r="N354"/>
  <c r="V353"/>
  <c r="U353"/>
  <c r="T353"/>
  <c r="S353"/>
  <c r="R353"/>
  <c r="Q353"/>
  <c r="P353"/>
  <c r="O353"/>
  <c r="N353"/>
  <c r="V352"/>
  <c r="U352"/>
  <c r="T352"/>
  <c r="S352"/>
  <c r="R352"/>
  <c r="Q352"/>
  <c r="P352"/>
  <c r="O352"/>
  <c r="N352"/>
  <c r="V351"/>
  <c r="U351"/>
  <c r="T351"/>
  <c r="S351"/>
  <c r="R351"/>
  <c r="Q351"/>
  <c r="P351"/>
  <c r="O351"/>
  <c r="N351"/>
  <c r="V350"/>
  <c r="U350"/>
  <c r="T350"/>
  <c r="S350"/>
  <c r="R350"/>
  <c r="Q350"/>
  <c r="P350"/>
  <c r="O350"/>
  <c r="N350"/>
  <c r="V348"/>
  <c r="U348"/>
  <c r="T348"/>
  <c r="S348"/>
  <c r="R348"/>
  <c r="Q348"/>
  <c r="P348"/>
  <c r="O348"/>
  <c r="N348"/>
  <c r="V347"/>
  <c r="U347"/>
  <c r="T347"/>
  <c r="S347"/>
  <c r="R347"/>
  <c r="Q347"/>
  <c r="P347"/>
  <c r="O347"/>
  <c r="N347"/>
  <c r="V346"/>
  <c r="U346"/>
  <c r="T346"/>
  <c r="S346"/>
  <c r="R346"/>
  <c r="Q346"/>
  <c r="P346"/>
  <c r="O346"/>
  <c r="N346"/>
  <c r="V345"/>
  <c r="U345"/>
  <c r="T345"/>
  <c r="S345"/>
  <c r="R345"/>
  <c r="Q345"/>
  <c r="P345"/>
  <c r="O345"/>
  <c r="N345"/>
  <c r="V344"/>
  <c r="U344"/>
  <c r="T344"/>
  <c r="S344"/>
  <c r="R344"/>
  <c r="Q344"/>
  <c r="P344"/>
  <c r="O344"/>
  <c r="N344"/>
  <c r="V343"/>
  <c r="U343"/>
  <c r="T343"/>
  <c r="S343"/>
  <c r="R343"/>
  <c r="Q343"/>
  <c r="P343"/>
  <c r="O343"/>
  <c r="N343"/>
  <c r="V342"/>
  <c r="U342"/>
  <c r="T342"/>
  <c r="S342"/>
  <c r="R342"/>
  <c r="Q342"/>
  <c r="P342"/>
  <c r="O342"/>
  <c r="N342"/>
  <c r="V341"/>
  <c r="U341"/>
  <c r="T341"/>
  <c r="S341"/>
  <c r="R341"/>
  <c r="Q341"/>
  <c r="P341"/>
  <c r="O341"/>
  <c r="N341"/>
  <c r="V340"/>
  <c r="U340"/>
  <c r="T340"/>
  <c r="S340"/>
  <c r="R340"/>
  <c r="Q340"/>
  <c r="P340"/>
  <c r="O340"/>
  <c r="N340"/>
  <c r="V339"/>
  <c r="U339"/>
  <c r="T339"/>
  <c r="S339"/>
  <c r="R339"/>
  <c r="Q339"/>
  <c r="P339"/>
  <c r="O339"/>
  <c r="N339"/>
  <c r="V338"/>
  <c r="U338"/>
  <c r="T338"/>
  <c r="S338"/>
  <c r="R338"/>
  <c r="Q338"/>
  <c r="P338"/>
  <c r="O338"/>
  <c r="N338"/>
  <c r="V337"/>
  <c r="U337"/>
  <c r="T337"/>
  <c r="S337"/>
  <c r="R337"/>
  <c r="Q337"/>
  <c r="P337"/>
  <c r="O337"/>
  <c r="N337"/>
  <c r="V336"/>
  <c r="U336"/>
  <c r="T336"/>
  <c r="S336"/>
  <c r="R336"/>
  <c r="Q336"/>
  <c r="P336"/>
  <c r="O336"/>
  <c r="N336"/>
  <c r="V335"/>
  <c r="U335"/>
  <c r="T335"/>
  <c r="S335"/>
  <c r="R335"/>
  <c r="Q335"/>
  <c r="P335"/>
  <c r="O335"/>
  <c r="N335"/>
  <c r="V334"/>
  <c r="U334"/>
  <c r="T334"/>
  <c r="S334"/>
  <c r="R334"/>
  <c r="Q334"/>
  <c r="P334"/>
  <c r="O334"/>
  <c r="N334"/>
  <c r="V333"/>
  <c r="U333"/>
  <c r="T333"/>
  <c r="S333"/>
  <c r="R333"/>
  <c r="Q333"/>
  <c r="P333"/>
  <c r="O333"/>
  <c r="N333"/>
  <c r="V332"/>
  <c r="U332"/>
  <c r="T332"/>
  <c r="S332"/>
  <c r="R332"/>
  <c r="Q332"/>
  <c r="P332"/>
  <c r="O332"/>
  <c r="N332"/>
  <c r="V331"/>
  <c r="U331"/>
  <c r="T331"/>
  <c r="S331"/>
  <c r="R331"/>
  <c r="Q331"/>
  <c r="P331"/>
  <c r="O331"/>
  <c r="N331"/>
  <c r="V330"/>
  <c r="U330"/>
  <c r="T330"/>
  <c r="S330"/>
  <c r="R330"/>
  <c r="Q330"/>
  <c r="P330"/>
  <c r="O330"/>
  <c r="N330"/>
  <c r="V329"/>
  <c r="U329"/>
  <c r="T329"/>
  <c r="S329"/>
  <c r="R329"/>
  <c r="Q329"/>
  <c r="P329"/>
  <c r="O329"/>
  <c r="N329"/>
  <c r="V328"/>
  <c r="U328"/>
  <c r="T328"/>
  <c r="S328"/>
  <c r="R328"/>
  <c r="Q328"/>
  <c r="P328"/>
  <c r="O328"/>
  <c r="N328"/>
  <c r="V327"/>
  <c r="U327"/>
  <c r="T327"/>
  <c r="S327"/>
  <c r="R327"/>
  <c r="Q327"/>
  <c r="P327"/>
  <c r="O327"/>
  <c r="N327"/>
  <c r="V326"/>
  <c r="U326"/>
  <c r="T326"/>
  <c r="S326"/>
  <c r="R326"/>
  <c r="Q326"/>
  <c r="P326"/>
  <c r="O326"/>
  <c r="N326"/>
  <c r="V325"/>
  <c r="U325"/>
  <c r="T325"/>
  <c r="S325"/>
  <c r="R325"/>
  <c r="Q325"/>
  <c r="P325"/>
  <c r="O325"/>
  <c r="N325"/>
  <c r="V324"/>
  <c r="U324"/>
  <c r="T324"/>
  <c r="S324"/>
  <c r="R324"/>
  <c r="Q324"/>
  <c r="P324"/>
  <c r="O324"/>
  <c r="N324"/>
  <c r="V323"/>
  <c r="U323"/>
  <c r="T323"/>
  <c r="S323"/>
  <c r="R323"/>
  <c r="Q323"/>
  <c r="P323"/>
  <c r="O323"/>
  <c r="N323"/>
  <c r="V322"/>
  <c r="U322"/>
  <c r="T322"/>
  <c r="S322"/>
  <c r="R322"/>
  <c r="Q322"/>
  <c r="P322"/>
  <c r="O322"/>
  <c r="N322"/>
  <c r="V349"/>
  <c r="U349"/>
  <c r="T349"/>
  <c r="S349"/>
  <c r="R349"/>
  <c r="Q349"/>
  <c r="P349"/>
  <c r="O349"/>
  <c r="N349"/>
  <c r="V321"/>
  <c r="U321"/>
  <c r="T321"/>
  <c r="S321"/>
  <c r="R321"/>
  <c r="Q321"/>
  <c r="P321"/>
  <c r="O321"/>
  <c r="N321"/>
  <c r="V320"/>
  <c r="U320"/>
  <c r="T320"/>
  <c r="S320"/>
  <c r="R320"/>
  <c r="Q320"/>
  <c r="P320"/>
  <c r="O320"/>
  <c r="N320"/>
  <c r="V319"/>
  <c r="U319"/>
  <c r="T319"/>
  <c r="S319"/>
  <c r="R319"/>
  <c r="Q319"/>
  <c r="P319"/>
  <c r="O319"/>
  <c r="N319"/>
  <c r="V318"/>
  <c r="U318"/>
  <c r="T318"/>
  <c r="S318"/>
  <c r="R318"/>
  <c r="Q318"/>
  <c r="P318"/>
  <c r="O318"/>
  <c r="N318"/>
  <c r="V317"/>
  <c r="U317"/>
  <c r="T317"/>
  <c r="S317"/>
  <c r="R317"/>
  <c r="Q317"/>
  <c r="P317"/>
  <c r="O317"/>
  <c r="N317"/>
  <c r="V316"/>
  <c r="U316"/>
  <c r="T316"/>
  <c r="S316"/>
  <c r="R316"/>
  <c r="Q316"/>
  <c r="P316"/>
  <c r="O316"/>
  <c r="N316"/>
  <c r="V315"/>
  <c r="U315"/>
  <c r="T315"/>
  <c r="S315"/>
  <c r="R315"/>
  <c r="P315"/>
  <c r="O315"/>
  <c r="N315"/>
  <c r="V314"/>
  <c r="U314"/>
  <c r="T314"/>
  <c r="S314"/>
  <c r="R314"/>
  <c r="Q314"/>
  <c r="P314"/>
  <c r="O314"/>
  <c r="N314"/>
  <c r="V313"/>
  <c r="U313"/>
  <c r="T313"/>
  <c r="S313"/>
  <c r="R313"/>
  <c r="Q313"/>
  <c r="P313"/>
  <c r="O313"/>
  <c r="N313"/>
  <c r="V312"/>
  <c r="U312"/>
  <c r="T312"/>
  <c r="S312"/>
  <c r="R312"/>
  <c r="Q312"/>
  <c r="P312"/>
  <c r="O312"/>
  <c r="N312"/>
  <c r="V311"/>
  <c r="U311"/>
  <c r="T311"/>
  <c r="S311"/>
  <c r="R311"/>
  <c r="Q311"/>
  <c r="P311"/>
  <c r="O311"/>
  <c r="N311"/>
  <c r="V310"/>
  <c r="U310"/>
  <c r="T310"/>
  <c r="S310"/>
  <c r="R310"/>
  <c r="Q310"/>
  <c r="P310"/>
  <c r="O310"/>
  <c r="N310"/>
  <c r="V309"/>
  <c r="U309"/>
  <c r="T309"/>
  <c r="S309"/>
  <c r="R309"/>
  <c r="Q309"/>
  <c r="P309"/>
  <c r="O309"/>
  <c r="N309"/>
  <c r="V308"/>
  <c r="U308"/>
  <c r="T308"/>
  <c r="S308"/>
  <c r="R308"/>
  <c r="Q308"/>
  <c r="P308"/>
  <c r="O308"/>
  <c r="N308"/>
  <c r="V307"/>
  <c r="U307"/>
  <c r="T307"/>
  <c r="S307"/>
  <c r="R307"/>
  <c r="Q307"/>
  <c r="P307"/>
  <c r="O307"/>
  <c r="N307"/>
  <c r="V306"/>
  <c r="U306"/>
  <c r="T306"/>
  <c r="S306"/>
  <c r="R306"/>
  <c r="Q306"/>
  <c r="P306"/>
  <c r="O306"/>
  <c r="N306"/>
  <c r="V305"/>
  <c r="U305"/>
  <c r="T305"/>
  <c r="S305"/>
  <c r="R305"/>
  <c r="Q305"/>
  <c r="P305"/>
  <c r="O305"/>
  <c r="N305"/>
  <c r="V304"/>
  <c r="U304"/>
  <c r="T304"/>
  <c r="S304"/>
  <c r="R304"/>
  <c r="Q304"/>
  <c r="P304"/>
  <c r="O304"/>
  <c r="N304"/>
  <c r="V303"/>
  <c r="U303"/>
  <c r="T303"/>
  <c r="S303"/>
  <c r="R303"/>
  <c r="Q303"/>
  <c r="P303"/>
  <c r="O303"/>
  <c r="N303"/>
  <c r="V302"/>
  <c r="U302"/>
  <c r="T302"/>
  <c r="S302"/>
  <c r="R302"/>
  <c r="Q302"/>
  <c r="P302"/>
  <c r="O302"/>
  <c r="N302"/>
  <c r="V301"/>
  <c r="U301"/>
  <c r="T301"/>
  <c r="S301"/>
  <c r="R301"/>
  <c r="Q301"/>
  <c r="P301"/>
  <c r="O301"/>
  <c r="N301"/>
  <c r="V300"/>
  <c r="U300"/>
  <c r="T300"/>
  <c r="S300"/>
  <c r="R300"/>
  <c r="Q300"/>
  <c r="P300"/>
  <c r="O300"/>
  <c r="N300"/>
  <c r="V299"/>
  <c r="U299"/>
  <c r="T299"/>
  <c r="S299"/>
  <c r="R299"/>
  <c r="Q299"/>
  <c r="P299"/>
  <c r="O299"/>
  <c r="N299"/>
  <c r="V298"/>
  <c r="U298"/>
  <c r="T298"/>
  <c r="S298"/>
  <c r="R298"/>
  <c r="Q298"/>
  <c r="P298"/>
  <c r="O298"/>
  <c r="N298"/>
  <c r="V297"/>
  <c r="U297"/>
  <c r="T297"/>
  <c r="S297"/>
  <c r="R297"/>
  <c r="Q297"/>
  <c r="P297"/>
  <c r="O297"/>
  <c r="N297"/>
  <c r="V296"/>
  <c r="U296"/>
  <c r="T296"/>
  <c r="S296"/>
  <c r="R296"/>
  <c r="Q296"/>
  <c r="P296"/>
  <c r="O296"/>
  <c r="N296"/>
  <c r="V295"/>
  <c r="U295"/>
  <c r="T295"/>
  <c r="S295"/>
  <c r="R295"/>
  <c r="Q295"/>
  <c r="P295"/>
  <c r="O295"/>
  <c r="N295"/>
  <c r="V294"/>
  <c r="U294"/>
  <c r="T294"/>
  <c r="S294"/>
  <c r="R294"/>
  <c r="Q294"/>
  <c r="P294"/>
  <c r="O294"/>
  <c r="N294"/>
  <c r="V293"/>
  <c r="U293"/>
  <c r="T293"/>
  <c r="S293"/>
  <c r="R293"/>
  <c r="Q293"/>
  <c r="P293"/>
  <c r="O293"/>
  <c r="N293"/>
  <c r="V292"/>
  <c r="U292"/>
  <c r="T292"/>
  <c r="S292"/>
  <c r="R292"/>
  <c r="Q292"/>
  <c r="P292"/>
  <c r="O292"/>
  <c r="N292"/>
  <c r="V291"/>
  <c r="U291"/>
  <c r="T291"/>
  <c r="S291"/>
  <c r="R291"/>
  <c r="Q291"/>
  <c r="P291"/>
  <c r="O291"/>
  <c r="N291"/>
  <c r="V290"/>
  <c r="U290"/>
  <c r="T290"/>
  <c r="S290"/>
  <c r="R290"/>
  <c r="Q290"/>
  <c r="P290"/>
  <c r="O290"/>
  <c r="N290"/>
  <c r="N196"/>
  <c r="O196"/>
  <c r="P196"/>
  <c r="Q196"/>
  <c r="R196"/>
  <c r="S196"/>
  <c r="T196"/>
  <c r="U196"/>
  <c r="V196"/>
  <c r="N197"/>
  <c r="O197"/>
  <c r="P197"/>
  <c r="Q197"/>
  <c r="R197"/>
  <c r="S197"/>
  <c r="T197"/>
  <c r="U197"/>
  <c r="V197"/>
  <c r="W117" i="6"/>
  <c r="V117"/>
  <c r="U117"/>
  <c r="T117"/>
  <c r="S117"/>
  <c r="R117"/>
  <c r="Q117"/>
  <c r="P117"/>
  <c r="O117"/>
  <c r="W116"/>
  <c r="V116"/>
  <c r="U116"/>
  <c r="T116"/>
  <c r="S116"/>
  <c r="R116"/>
  <c r="Q116"/>
  <c r="P116"/>
  <c r="O116"/>
  <c r="W115"/>
  <c r="V115"/>
  <c r="U115"/>
  <c r="T115"/>
  <c r="S115"/>
  <c r="R115"/>
  <c r="Q115"/>
  <c r="P115"/>
  <c r="O115"/>
  <c r="W114"/>
  <c r="V114"/>
  <c r="U114"/>
  <c r="T114"/>
  <c r="S114"/>
  <c r="R114"/>
  <c r="Q114"/>
  <c r="P114"/>
  <c r="O114"/>
  <c r="W113"/>
  <c r="V113"/>
  <c r="U113"/>
  <c r="T113"/>
  <c r="S113"/>
  <c r="R113"/>
  <c r="Q113"/>
  <c r="P113"/>
  <c r="O113"/>
  <c r="W112"/>
  <c r="V112"/>
  <c r="U112"/>
  <c r="T112"/>
  <c r="S112"/>
  <c r="R112"/>
  <c r="Q112"/>
  <c r="P112"/>
  <c r="O112"/>
  <c r="W111"/>
  <c r="V111"/>
  <c r="U111"/>
  <c r="T111"/>
  <c r="S111"/>
  <c r="R111"/>
  <c r="Q111"/>
  <c r="P111"/>
  <c r="O111"/>
  <c r="W110"/>
  <c r="V110"/>
  <c r="U110"/>
  <c r="T110"/>
  <c r="S110"/>
  <c r="R110"/>
  <c r="Q110"/>
  <c r="P110"/>
  <c r="O110"/>
  <c r="W109"/>
  <c r="V109"/>
  <c r="U109"/>
  <c r="T109"/>
  <c r="S109"/>
  <c r="R109"/>
  <c r="Q109"/>
  <c r="P109"/>
  <c r="O109"/>
  <c r="W108"/>
  <c r="V108"/>
  <c r="U108"/>
  <c r="T108"/>
  <c r="S108"/>
  <c r="R108"/>
  <c r="Q108"/>
  <c r="P108"/>
  <c r="O108"/>
  <c r="W107"/>
  <c r="V107"/>
  <c r="U107"/>
  <c r="T107"/>
  <c r="S107"/>
  <c r="R107"/>
  <c r="Q107"/>
  <c r="P107"/>
  <c r="O107"/>
  <c r="W106"/>
  <c r="V106"/>
  <c r="U106"/>
  <c r="T106"/>
  <c r="S106"/>
  <c r="R106"/>
  <c r="Q106"/>
  <c r="P106"/>
  <c r="O106"/>
  <c r="W105"/>
  <c r="V105"/>
  <c r="U105"/>
  <c r="T105"/>
  <c r="S105"/>
  <c r="R105"/>
  <c r="Q105"/>
  <c r="P105"/>
  <c r="O105"/>
  <c r="W104"/>
  <c r="V104"/>
  <c r="U104"/>
  <c r="T104"/>
  <c r="S104"/>
  <c r="R104"/>
  <c r="Q104"/>
  <c r="P104"/>
  <c r="O104"/>
  <c r="V273" i="5"/>
  <c r="U273"/>
  <c r="T273"/>
  <c r="S273"/>
  <c r="R273"/>
  <c r="Q273"/>
  <c r="P273"/>
  <c r="O273"/>
  <c r="N273"/>
  <c r="V271"/>
  <c r="U271"/>
  <c r="T271"/>
  <c r="S271"/>
  <c r="R271"/>
  <c r="Q271"/>
  <c r="P271"/>
  <c r="O271"/>
  <c r="N271"/>
  <c r="V270"/>
  <c r="U270"/>
  <c r="T270"/>
  <c r="S270"/>
  <c r="R270"/>
  <c r="Q270"/>
  <c r="P270"/>
  <c r="O270"/>
  <c r="N270"/>
  <c r="V269"/>
  <c r="U269"/>
  <c r="T269"/>
  <c r="S269"/>
  <c r="R269"/>
  <c r="Q269"/>
  <c r="P269"/>
  <c r="O269"/>
  <c r="N269"/>
  <c r="V268"/>
  <c r="U268"/>
  <c r="T268"/>
  <c r="S268"/>
  <c r="R268"/>
  <c r="Q268"/>
  <c r="P268"/>
  <c r="O268"/>
  <c r="N268"/>
  <c r="V267"/>
  <c r="U267"/>
  <c r="T267"/>
  <c r="S267"/>
  <c r="R267"/>
  <c r="Q267"/>
  <c r="P267"/>
  <c r="O267"/>
  <c r="N267"/>
  <c r="V266"/>
  <c r="U266"/>
  <c r="T266"/>
  <c r="S266"/>
  <c r="R266"/>
  <c r="Q266"/>
  <c r="P266"/>
  <c r="O266"/>
  <c r="N266"/>
  <c r="V265"/>
  <c r="U265"/>
  <c r="T265"/>
  <c r="S265"/>
  <c r="R265"/>
  <c r="Q265"/>
  <c r="P265"/>
  <c r="O265"/>
  <c r="N265"/>
  <c r="V264"/>
  <c r="U264"/>
  <c r="T264"/>
  <c r="S264"/>
  <c r="R264"/>
  <c r="Q264"/>
  <c r="P264"/>
  <c r="O264"/>
  <c r="N264"/>
  <c r="V263"/>
  <c r="U263"/>
  <c r="T263"/>
  <c r="S263"/>
  <c r="R263"/>
  <c r="Q263"/>
  <c r="P263"/>
  <c r="O263"/>
  <c r="N263"/>
  <c r="V262"/>
  <c r="U262"/>
  <c r="T262"/>
  <c r="S262"/>
  <c r="R262"/>
  <c r="Q262"/>
  <c r="P262"/>
  <c r="O262"/>
  <c r="N262"/>
  <c r="V261"/>
  <c r="U261"/>
  <c r="T261"/>
  <c r="S261"/>
  <c r="R261"/>
  <c r="Q261"/>
  <c r="P261"/>
  <c r="O261"/>
  <c r="N261"/>
  <c r="V260"/>
  <c r="U260"/>
  <c r="T260"/>
  <c r="S260"/>
  <c r="R260"/>
  <c r="Q260"/>
  <c r="P260"/>
  <c r="O260"/>
  <c r="N260"/>
  <c r="V259"/>
  <c r="U259"/>
  <c r="T259"/>
  <c r="S259"/>
  <c r="R259"/>
  <c r="Q259"/>
  <c r="P259"/>
  <c r="O259"/>
  <c r="N259"/>
  <c r="V258"/>
  <c r="U258"/>
  <c r="T258"/>
  <c r="S258"/>
  <c r="R258"/>
  <c r="Q258"/>
  <c r="P258"/>
  <c r="O258"/>
  <c r="N258"/>
  <c r="V257"/>
  <c r="U257"/>
  <c r="T257"/>
  <c r="S257"/>
  <c r="R257"/>
  <c r="Q257"/>
  <c r="P257"/>
  <c r="O257"/>
  <c r="N257"/>
  <c r="V256"/>
  <c r="U256"/>
  <c r="T256"/>
  <c r="S256"/>
  <c r="R256"/>
  <c r="Q256"/>
  <c r="P256"/>
  <c r="O256"/>
  <c r="N256"/>
  <c r="V255"/>
  <c r="U255"/>
  <c r="T255"/>
  <c r="S255"/>
  <c r="R255"/>
  <c r="Q255"/>
  <c r="P255"/>
  <c r="O255"/>
  <c r="N255"/>
  <c r="V254"/>
  <c r="U254"/>
  <c r="T254"/>
  <c r="S254"/>
  <c r="R254"/>
  <c r="Q254"/>
  <c r="P254"/>
  <c r="O254"/>
  <c r="N254"/>
  <c r="V253"/>
  <c r="U253"/>
  <c r="T253"/>
  <c r="S253"/>
  <c r="R253"/>
  <c r="Q253"/>
  <c r="P253"/>
  <c r="O253"/>
  <c r="N253"/>
  <c r="V252"/>
  <c r="U252"/>
  <c r="T252"/>
  <c r="S252"/>
  <c r="R252"/>
  <c r="Q252"/>
  <c r="P252"/>
  <c r="O252"/>
  <c r="N252"/>
  <c r="V251"/>
  <c r="U251"/>
  <c r="T251"/>
  <c r="S251"/>
  <c r="R251"/>
  <c r="Q251"/>
  <c r="P251"/>
  <c r="O251"/>
  <c r="N251"/>
  <c r="V250"/>
  <c r="U250"/>
  <c r="T250"/>
  <c r="S250"/>
  <c r="R250"/>
  <c r="Q250"/>
  <c r="P250"/>
  <c r="O250"/>
  <c r="N250"/>
  <c r="V249"/>
  <c r="U249"/>
  <c r="T249"/>
  <c r="S249"/>
  <c r="R249"/>
  <c r="Q249"/>
  <c r="P249"/>
  <c r="O249"/>
  <c r="N249"/>
  <c r="V248"/>
  <c r="U248"/>
  <c r="T248"/>
  <c r="S248"/>
  <c r="R248"/>
  <c r="Q248"/>
  <c r="P248"/>
  <c r="O248"/>
  <c r="N248"/>
  <c r="V247"/>
  <c r="U247"/>
  <c r="T247"/>
  <c r="S247"/>
  <c r="R247"/>
  <c r="P247"/>
  <c r="O247"/>
  <c r="N247"/>
  <c r="V246"/>
  <c r="U246"/>
  <c r="T246"/>
  <c r="S246"/>
  <c r="R246"/>
  <c r="Q246"/>
  <c r="P246"/>
  <c r="O246"/>
  <c r="N246"/>
  <c r="V245"/>
  <c r="U245"/>
  <c r="T245"/>
  <c r="S245"/>
  <c r="R245"/>
  <c r="Q245"/>
  <c r="P245"/>
  <c r="O245"/>
  <c r="N245"/>
  <c r="V244"/>
  <c r="U244"/>
  <c r="T244"/>
  <c r="S244"/>
  <c r="R244"/>
  <c r="Q244"/>
  <c r="P244"/>
  <c r="O244"/>
  <c r="N244"/>
  <c r="V243"/>
  <c r="U243"/>
  <c r="T243"/>
  <c r="S243"/>
  <c r="R243"/>
  <c r="Q243"/>
  <c r="P243"/>
  <c r="O243"/>
  <c r="N243"/>
  <c r="V242"/>
  <c r="U242"/>
  <c r="T242"/>
  <c r="S242"/>
  <c r="R242"/>
  <c r="Q242"/>
  <c r="P242"/>
  <c r="O242"/>
  <c r="N242"/>
  <c r="V241"/>
  <c r="U241"/>
  <c r="T241"/>
  <c r="S241"/>
  <c r="R241"/>
  <c r="Q241"/>
  <c r="P241"/>
  <c r="O241"/>
  <c r="N241"/>
  <c r="V240"/>
  <c r="U240"/>
  <c r="T240"/>
  <c r="S240"/>
  <c r="R240"/>
  <c r="Q240"/>
  <c r="P240"/>
  <c r="O240"/>
  <c r="N240"/>
  <c r="V239"/>
  <c r="U239"/>
  <c r="T239"/>
  <c r="S239"/>
  <c r="R239"/>
  <c r="Q239"/>
  <c r="P239"/>
  <c r="O239"/>
  <c r="N239"/>
  <c r="V238"/>
  <c r="U238"/>
  <c r="T238"/>
  <c r="S238"/>
  <c r="R238"/>
  <c r="Q238"/>
  <c r="P238"/>
  <c r="O238"/>
  <c r="N238"/>
  <c r="V237"/>
  <c r="U237"/>
  <c r="T237"/>
  <c r="S237"/>
  <c r="R237"/>
  <c r="Q237"/>
  <c r="P237"/>
  <c r="O237"/>
  <c r="N237"/>
  <c r="V236"/>
  <c r="U236"/>
  <c r="T236"/>
  <c r="S236"/>
  <c r="R236"/>
  <c r="Q236"/>
  <c r="P236"/>
  <c r="O236"/>
  <c r="N236"/>
  <c r="V235"/>
  <c r="U235"/>
  <c r="T235"/>
  <c r="S235"/>
  <c r="R235"/>
  <c r="Q235"/>
  <c r="P235"/>
  <c r="O235"/>
  <c r="N235"/>
  <c r="V234"/>
  <c r="U234"/>
  <c r="T234"/>
  <c r="S234"/>
  <c r="R234"/>
  <c r="Q234"/>
  <c r="P234"/>
  <c r="O234"/>
  <c r="N234"/>
  <c r="V233"/>
  <c r="U233"/>
  <c r="T233"/>
  <c r="S233"/>
  <c r="R233"/>
  <c r="Q233"/>
  <c r="P233"/>
  <c r="O233"/>
  <c r="N233"/>
  <c r="V232"/>
  <c r="U232"/>
  <c r="T232"/>
  <c r="S232"/>
  <c r="R232"/>
  <c r="Q232"/>
  <c r="P232"/>
  <c r="O232"/>
  <c r="N232"/>
  <c r="V231"/>
  <c r="U231"/>
  <c r="T231"/>
  <c r="S231"/>
  <c r="R231"/>
  <c r="Q231"/>
  <c r="P231"/>
  <c r="O231"/>
  <c r="N231"/>
  <c r="V230"/>
  <c r="U230"/>
  <c r="T230"/>
  <c r="S230"/>
  <c r="R230"/>
  <c r="Q230"/>
  <c r="P230"/>
  <c r="O230"/>
  <c r="N230"/>
  <c r="V229"/>
  <c r="U229"/>
  <c r="T229"/>
  <c r="S229"/>
  <c r="R229"/>
  <c r="Q229"/>
  <c r="P229"/>
  <c r="O229"/>
  <c r="N229"/>
  <c r="V228"/>
  <c r="U228"/>
  <c r="T228"/>
  <c r="S228"/>
  <c r="R228"/>
  <c r="Q228"/>
  <c r="P228"/>
  <c r="O228"/>
  <c r="N228"/>
  <c r="V227"/>
  <c r="U227"/>
  <c r="T227"/>
  <c r="S227"/>
  <c r="R227"/>
  <c r="Q227"/>
  <c r="P227"/>
  <c r="O227"/>
  <c r="N227"/>
  <c r="V226"/>
  <c r="U226"/>
  <c r="T226"/>
  <c r="S226"/>
  <c r="R226"/>
  <c r="Q226"/>
  <c r="P226"/>
  <c r="O226"/>
  <c r="N226"/>
  <c r="V225"/>
  <c r="U225"/>
  <c r="T225"/>
  <c r="S225"/>
  <c r="R225"/>
  <c r="Q225"/>
  <c r="P225"/>
  <c r="O225"/>
  <c r="N225"/>
  <c r="V224"/>
  <c r="U224"/>
  <c r="T224"/>
  <c r="S224"/>
  <c r="R224"/>
  <c r="Q224"/>
  <c r="P224"/>
  <c r="O224"/>
  <c r="N224"/>
  <c r="V223"/>
  <c r="U223"/>
  <c r="T223"/>
  <c r="S223"/>
  <c r="R223"/>
  <c r="Q223"/>
  <c r="P223"/>
  <c r="O223"/>
  <c r="N223"/>
  <c r="V222"/>
  <c r="U222"/>
  <c r="T222"/>
  <c r="S222"/>
  <c r="R222"/>
  <c r="Q222"/>
  <c r="P222"/>
  <c r="O222"/>
  <c r="N222"/>
  <c r="V221"/>
  <c r="U221"/>
  <c r="T221"/>
  <c r="S221"/>
  <c r="R221"/>
  <c r="Q221"/>
  <c r="P221"/>
  <c r="O221"/>
  <c r="N221"/>
  <c r="V220"/>
  <c r="U220"/>
  <c r="T220"/>
  <c r="S220"/>
  <c r="R220"/>
  <c r="Q220"/>
  <c r="P220"/>
  <c r="O220"/>
  <c r="N220"/>
  <c r="V219"/>
  <c r="U219"/>
  <c r="T219"/>
  <c r="S219"/>
  <c r="R219"/>
  <c r="Q219"/>
  <c r="P219"/>
  <c r="O219"/>
  <c r="N219"/>
  <c r="V218"/>
  <c r="U218"/>
  <c r="T218"/>
  <c r="S218"/>
  <c r="R218"/>
  <c r="Q218"/>
  <c r="P218"/>
  <c r="O218"/>
  <c r="N218"/>
  <c r="V217"/>
  <c r="U217"/>
  <c r="T217"/>
  <c r="S217"/>
  <c r="R217"/>
  <c r="Q217"/>
  <c r="P217"/>
  <c r="O217"/>
  <c r="N217"/>
  <c r="V216"/>
  <c r="U216"/>
  <c r="T216"/>
  <c r="S216"/>
  <c r="R216"/>
  <c r="Q216"/>
  <c r="P216"/>
  <c r="O216"/>
  <c r="N216"/>
  <c r="V215"/>
  <c r="U215"/>
  <c r="T215"/>
  <c r="S215"/>
  <c r="R215"/>
  <c r="Q215"/>
  <c r="P215"/>
  <c r="O215"/>
  <c r="N215"/>
  <c r="V214"/>
  <c r="U214"/>
  <c r="T214"/>
  <c r="S214"/>
  <c r="R214"/>
  <c r="Q214"/>
  <c r="P214"/>
  <c r="O214"/>
  <c r="N214"/>
  <c r="V213"/>
  <c r="U213"/>
  <c r="T213"/>
  <c r="S213"/>
  <c r="R213"/>
  <c r="Q213"/>
  <c r="P213"/>
  <c r="O213"/>
  <c r="N213"/>
  <c r="V212"/>
  <c r="U212"/>
  <c r="T212"/>
  <c r="S212"/>
  <c r="R212"/>
  <c r="Q212"/>
  <c r="P212"/>
  <c r="O212"/>
  <c r="N212"/>
  <c r="V211"/>
  <c r="U211"/>
  <c r="T211"/>
  <c r="S211"/>
  <c r="R211"/>
  <c r="Q211"/>
  <c r="P211"/>
  <c r="O211"/>
  <c r="N211"/>
  <c r="V210"/>
  <c r="U210"/>
  <c r="T210"/>
  <c r="S210"/>
  <c r="R210"/>
  <c r="Q210"/>
  <c r="P210"/>
  <c r="O210"/>
  <c r="N210"/>
  <c r="V209"/>
  <c r="U209"/>
  <c r="T209"/>
  <c r="S209"/>
  <c r="R209"/>
  <c r="Q209"/>
  <c r="P209"/>
  <c r="O209"/>
  <c r="N209"/>
  <c r="V208"/>
  <c r="U208"/>
  <c r="T208"/>
  <c r="S208"/>
  <c r="R208"/>
  <c r="Q208"/>
  <c r="P208"/>
  <c r="O208"/>
  <c r="N208"/>
  <c r="V207"/>
  <c r="U207"/>
  <c r="T207"/>
  <c r="S207"/>
  <c r="R207"/>
  <c r="Q207"/>
  <c r="P207"/>
  <c r="O207"/>
  <c r="N207"/>
  <c r="V206"/>
  <c r="U206"/>
  <c r="T206"/>
  <c r="S206"/>
  <c r="R206"/>
  <c r="Q206"/>
  <c r="P206"/>
  <c r="O206"/>
  <c r="N206"/>
  <c r="V205"/>
  <c r="U205"/>
  <c r="T205"/>
  <c r="S205"/>
  <c r="R205"/>
  <c r="Q205"/>
  <c r="P205"/>
  <c r="O205"/>
  <c r="N205"/>
  <c r="V204"/>
  <c r="U204"/>
  <c r="T204"/>
  <c r="S204"/>
  <c r="R204"/>
  <c r="Q204"/>
  <c r="P204"/>
  <c r="O204"/>
  <c r="N204"/>
  <c r="V203"/>
  <c r="U203"/>
  <c r="T203"/>
  <c r="S203"/>
  <c r="R203"/>
  <c r="Q203"/>
  <c r="P203"/>
  <c r="O203"/>
  <c r="N203"/>
  <c r="V202"/>
  <c r="U202"/>
  <c r="T202"/>
  <c r="S202"/>
  <c r="R202"/>
  <c r="Q202"/>
  <c r="P202"/>
  <c r="O202"/>
  <c r="N202"/>
  <c r="V201"/>
  <c r="U201"/>
  <c r="T201"/>
  <c r="S201"/>
  <c r="R201"/>
  <c r="Q201"/>
  <c r="P201"/>
  <c r="O201"/>
  <c r="N201"/>
  <c r="V200"/>
  <c r="U200"/>
  <c r="T200"/>
  <c r="S200"/>
  <c r="R200"/>
  <c r="Q200"/>
  <c r="P200"/>
  <c r="O200"/>
  <c r="N200"/>
  <c r="V199"/>
  <c r="U199"/>
  <c r="T199"/>
  <c r="S199"/>
  <c r="R199"/>
  <c r="Q199"/>
  <c r="P199"/>
  <c r="O199"/>
  <c r="N199"/>
  <c r="V198"/>
  <c r="U198"/>
  <c r="T198"/>
  <c r="S198"/>
  <c r="R198"/>
  <c r="Q198"/>
  <c r="P198"/>
  <c r="O198"/>
  <c r="N198"/>
  <c r="N34"/>
  <c r="W565" l="1"/>
  <c r="W1146"/>
  <c r="W1182"/>
  <c r="W1092"/>
  <c r="W448"/>
  <c r="W1202"/>
  <c r="W1153"/>
  <c r="W1210"/>
  <c r="W1127"/>
  <c r="W1170"/>
  <c r="W1174"/>
  <c r="W413"/>
  <c r="W417"/>
  <c r="W428"/>
  <c r="W432"/>
  <c r="W436"/>
  <c r="W441"/>
  <c r="W445"/>
  <c r="W450"/>
  <c r="W454"/>
  <c r="W458"/>
  <c r="W486"/>
  <c r="W487"/>
  <c r="W493"/>
  <c r="W494"/>
  <c r="W502"/>
  <c r="W558"/>
  <c r="W567"/>
  <c r="W571"/>
  <c r="W574"/>
  <c r="W578"/>
  <c r="W586"/>
  <c r="W601"/>
  <c r="W605"/>
  <c r="W609"/>
  <c r="W613"/>
  <c r="W616"/>
  <c r="W644"/>
  <c r="W653"/>
  <c r="W657"/>
  <c r="W660"/>
  <c r="W664"/>
  <c r="W668"/>
  <c r="W673"/>
  <c r="W693"/>
  <c r="W694"/>
  <c r="W755"/>
  <c r="W759"/>
  <c r="W764"/>
  <c r="W784"/>
  <c r="W806"/>
  <c r="W810"/>
  <c r="W814"/>
  <c r="W818"/>
  <c r="W822"/>
  <c r="W826"/>
  <c r="W830"/>
  <c r="W838"/>
  <c r="W842"/>
  <c r="W846"/>
  <c r="W857"/>
  <c r="W861"/>
  <c r="W862"/>
  <c r="W939"/>
  <c r="W943"/>
  <c r="W951"/>
  <c r="W955"/>
  <c r="W973"/>
  <c r="W976"/>
  <c r="W977"/>
  <c r="W1145"/>
  <c r="W290"/>
  <c r="W294"/>
  <c r="W298"/>
  <c r="W302"/>
  <c r="W306"/>
  <c r="W310"/>
  <c r="W314"/>
  <c r="W337"/>
  <c r="W341"/>
  <c r="W342"/>
  <c r="W345"/>
  <c r="W346"/>
  <c r="W350"/>
  <c r="W351"/>
  <c r="W354"/>
  <c r="W355"/>
  <c r="W358"/>
  <c r="W359"/>
  <c r="W363"/>
  <c r="W499"/>
  <c r="W715"/>
  <c r="W705"/>
  <c r="W718"/>
  <c r="W719"/>
  <c r="W723"/>
  <c r="W730"/>
  <c r="W731"/>
  <c r="W867"/>
  <c r="W889"/>
  <c r="W890"/>
  <c r="W914"/>
  <c r="W1006"/>
  <c r="W1009"/>
  <c r="W1010"/>
  <c r="W1014"/>
  <c r="W1017"/>
  <c r="W1018"/>
  <c r="W1021"/>
  <c r="W1022"/>
  <c r="W1029"/>
  <c r="W1030"/>
  <c r="W1038"/>
  <c r="W1058"/>
  <c r="W1066"/>
  <c r="W1086"/>
  <c r="W1056"/>
  <c r="W1089"/>
  <c r="W1057"/>
  <c r="W1173"/>
  <c r="W772"/>
  <c r="W1090"/>
  <c r="W421"/>
  <c r="W425"/>
  <c r="W697"/>
  <c r="W1061"/>
  <c r="W1181"/>
  <c r="W1201"/>
  <c r="W1205"/>
  <c r="W1144"/>
  <c r="W1152"/>
  <c r="W1172"/>
  <c r="W1176"/>
  <c r="W1200"/>
  <c r="W1204"/>
  <c r="W1119"/>
  <c r="W1151"/>
  <c r="W1171"/>
  <c r="W1175"/>
  <c r="W1199"/>
  <c r="W1203"/>
  <c r="W318"/>
  <c r="W349"/>
  <c r="W325"/>
  <c r="W329"/>
  <c r="W333"/>
  <c r="W702"/>
  <c r="W769"/>
  <c r="W776"/>
  <c r="W885"/>
  <c r="W897"/>
  <c r="W901"/>
  <c r="W905"/>
  <c r="W906"/>
  <c r="W932"/>
  <c r="W1013"/>
  <c r="W1033"/>
  <c r="W1085"/>
  <c r="W462"/>
  <c r="W466"/>
  <c r="W470"/>
  <c r="W474"/>
  <c r="W478"/>
  <c r="W482"/>
  <c r="W562"/>
  <c r="W582"/>
  <c r="W590"/>
  <c r="W594"/>
  <c r="W636"/>
  <c r="W640"/>
  <c r="W834"/>
  <c r="W850"/>
  <c r="W913"/>
  <c r="W931"/>
  <c r="W935"/>
  <c r="W972"/>
  <c r="W732"/>
  <c r="W753"/>
  <c r="W362"/>
  <c r="W366"/>
  <c r="W367"/>
  <c r="W370"/>
  <c r="W371"/>
  <c r="W374"/>
  <c r="W375"/>
  <c r="W382"/>
  <c r="W383"/>
  <c r="W386"/>
  <c r="W387"/>
  <c r="W391"/>
  <c r="W418"/>
  <c r="W522"/>
  <c r="W526"/>
  <c r="W530"/>
  <c r="W534"/>
  <c r="W538"/>
  <c r="W541"/>
  <c r="W545"/>
  <c r="W555"/>
  <c r="W936"/>
  <c r="W940"/>
  <c r="W1037"/>
  <c r="W1093"/>
  <c r="W1098"/>
  <c r="W1102"/>
  <c r="W497"/>
  <c r="W707"/>
  <c r="W710"/>
  <c r="W722"/>
  <c r="W865"/>
  <c r="W896"/>
  <c r="W980"/>
  <c r="W981"/>
  <c r="W733"/>
  <c r="W1100"/>
  <c r="W291"/>
  <c r="W295"/>
  <c r="W299"/>
  <c r="W303"/>
  <c r="W307"/>
  <c r="W311"/>
  <c r="W315"/>
  <c r="W319"/>
  <c r="W322"/>
  <c r="W326"/>
  <c r="W330"/>
  <c r="W334"/>
  <c r="W338"/>
  <c r="W411"/>
  <c r="W415"/>
  <c r="W419"/>
  <c r="W423"/>
  <c r="W427"/>
  <c r="W430"/>
  <c r="W434"/>
  <c r="W438"/>
  <c r="W443"/>
  <c r="W447"/>
  <c r="W452"/>
  <c r="W456"/>
  <c r="W460"/>
  <c r="W464"/>
  <c r="W468"/>
  <c r="W472"/>
  <c r="W476"/>
  <c r="W480"/>
  <c r="W484"/>
  <c r="W485"/>
  <c r="W488"/>
  <c r="W492"/>
  <c r="W495"/>
  <c r="W496"/>
  <c r="W500"/>
  <c r="W523"/>
  <c r="W527"/>
  <c r="W531"/>
  <c r="W535"/>
  <c r="W539"/>
  <c r="W542"/>
  <c r="W546"/>
  <c r="W548"/>
  <c r="W556"/>
  <c r="W560"/>
  <c r="W564"/>
  <c r="W569"/>
  <c r="W549"/>
  <c r="W576"/>
  <c r="W580"/>
  <c r="W584"/>
  <c r="W588"/>
  <c r="W592"/>
  <c r="W596"/>
  <c r="W603"/>
  <c r="W607"/>
  <c r="W611"/>
  <c r="W615"/>
  <c r="W618"/>
  <c r="W620"/>
  <c r="W638"/>
  <c r="W639"/>
  <c r="W642"/>
  <c r="W651"/>
  <c r="W650"/>
  <c r="W655"/>
  <c r="W659"/>
  <c r="W662"/>
  <c r="W666"/>
  <c r="W692"/>
  <c r="W695"/>
  <c r="W696"/>
  <c r="W699"/>
  <c r="W703"/>
  <c r="W708"/>
  <c r="W712"/>
  <c r="W716"/>
  <c r="W720"/>
  <c r="W749"/>
  <c r="W757"/>
  <c r="W766"/>
  <c r="W770"/>
  <c r="W773"/>
  <c r="W782"/>
  <c r="W808"/>
  <c r="W812"/>
  <c r="W816"/>
  <c r="W820"/>
  <c r="W824"/>
  <c r="W828"/>
  <c r="W832"/>
  <c r="W836"/>
  <c r="W840"/>
  <c r="W844"/>
  <c r="W848"/>
  <c r="W855"/>
  <c r="W859"/>
  <c r="W863"/>
  <c r="W864"/>
  <c r="W868"/>
  <c r="W886"/>
  <c r="W894"/>
  <c r="W898"/>
  <c r="W902"/>
  <c r="W929"/>
  <c r="W933"/>
  <c r="W937"/>
  <c r="W941"/>
  <c r="W945"/>
  <c r="W953"/>
  <c r="W957"/>
  <c r="W974"/>
  <c r="W975"/>
  <c r="W978"/>
  <c r="W979"/>
  <c r="W982"/>
  <c r="W983"/>
  <c r="W1034"/>
  <c r="W1055"/>
  <c r="W1059"/>
  <c r="W1067"/>
  <c r="W390"/>
  <c r="W394"/>
  <c r="W395"/>
  <c r="W414"/>
  <c r="W422"/>
  <c r="W426"/>
  <c r="W429"/>
  <c r="W433"/>
  <c r="W437"/>
  <c r="W442"/>
  <c r="W446"/>
  <c r="W451"/>
  <c r="W455"/>
  <c r="W459"/>
  <c r="W463"/>
  <c r="W467"/>
  <c r="W471"/>
  <c r="W475"/>
  <c r="W479"/>
  <c r="W483"/>
  <c r="W559"/>
  <c r="W563"/>
  <c r="W568"/>
  <c r="W572"/>
  <c r="W575"/>
  <c r="W579"/>
  <c r="W583"/>
  <c r="W587"/>
  <c r="W591"/>
  <c r="W595"/>
  <c r="W602"/>
  <c r="W606"/>
  <c r="W610"/>
  <c r="W614"/>
  <c r="W617"/>
  <c r="W637"/>
  <c r="W641"/>
  <c r="W645"/>
  <c r="W649"/>
  <c r="W654"/>
  <c r="W658"/>
  <c r="W661"/>
  <c r="W665"/>
  <c r="W698"/>
  <c r="W711"/>
  <c r="W748"/>
  <c r="W752"/>
  <c r="W756"/>
  <c r="W762"/>
  <c r="W765"/>
  <c r="W781"/>
  <c r="W785"/>
  <c r="W807"/>
  <c r="W811"/>
  <c r="W815"/>
  <c r="W819"/>
  <c r="W823"/>
  <c r="W827"/>
  <c r="W831"/>
  <c r="W835"/>
  <c r="W839"/>
  <c r="W843"/>
  <c r="W847"/>
  <c r="W851"/>
  <c r="W858"/>
  <c r="W893"/>
  <c r="W944"/>
  <c r="W952"/>
  <c r="W956"/>
  <c r="W1122"/>
  <c r="W196"/>
  <c r="W293"/>
  <c r="W297"/>
  <c r="W301"/>
  <c r="W305"/>
  <c r="W309"/>
  <c r="W313"/>
  <c r="W317"/>
  <c r="W321"/>
  <c r="W324"/>
  <c r="W328"/>
  <c r="W332"/>
  <c r="W336"/>
  <c r="W498"/>
  <c r="W521"/>
  <c r="W525"/>
  <c r="W529"/>
  <c r="W533"/>
  <c r="W537"/>
  <c r="W554"/>
  <c r="W544"/>
  <c r="W551"/>
  <c r="W553"/>
  <c r="W701"/>
  <c r="W714"/>
  <c r="W751"/>
  <c r="W768"/>
  <c r="W771"/>
  <c r="W866"/>
  <c r="W888"/>
  <c r="W900"/>
  <c r="W989"/>
  <c r="W1032"/>
  <c r="W1036"/>
  <c r="W1101"/>
  <c r="W1121"/>
  <c r="W197"/>
  <c r="W292"/>
  <c r="W296"/>
  <c r="W300"/>
  <c r="W304"/>
  <c r="W308"/>
  <c r="W312"/>
  <c r="W316"/>
  <c r="W320"/>
  <c r="W323"/>
  <c r="W327"/>
  <c r="W331"/>
  <c r="W335"/>
  <c r="W339"/>
  <c r="W340"/>
  <c r="W343"/>
  <c r="W344"/>
  <c r="W347"/>
  <c r="W348"/>
  <c r="W352"/>
  <c r="W353"/>
  <c r="W356"/>
  <c r="W357"/>
  <c r="W360"/>
  <c r="W361"/>
  <c r="W364"/>
  <c r="W365"/>
  <c r="W368"/>
  <c r="W369"/>
  <c r="W372"/>
  <c r="W373"/>
  <c r="W376"/>
  <c r="W377"/>
  <c r="W384"/>
  <c r="W385"/>
  <c r="W388"/>
  <c r="W389"/>
  <c r="W392"/>
  <c r="W393"/>
  <c r="W412"/>
  <c r="W416"/>
  <c r="W420"/>
  <c r="W424"/>
  <c r="W440"/>
  <c r="W431"/>
  <c r="W435"/>
  <c r="W439"/>
  <c r="W444"/>
  <c r="W449"/>
  <c r="W453"/>
  <c r="W457"/>
  <c r="W461"/>
  <c r="W465"/>
  <c r="W469"/>
  <c r="W473"/>
  <c r="W477"/>
  <c r="W481"/>
  <c r="W501"/>
  <c r="W520"/>
  <c r="W524"/>
  <c r="W528"/>
  <c r="W532"/>
  <c r="W536"/>
  <c r="W540"/>
  <c r="W543"/>
  <c r="W547"/>
  <c r="W552"/>
  <c r="W557"/>
  <c r="W561"/>
  <c r="W566"/>
  <c r="W570"/>
  <c r="W573"/>
  <c r="W577"/>
  <c r="W581"/>
  <c r="W585"/>
  <c r="W589"/>
  <c r="W593"/>
  <c r="W600"/>
  <c r="W604"/>
  <c r="W608"/>
  <c r="W612"/>
  <c r="W643"/>
  <c r="W648"/>
  <c r="W652"/>
  <c r="W656"/>
  <c r="W646"/>
  <c r="W663"/>
  <c r="W667"/>
  <c r="W700"/>
  <c r="W704"/>
  <c r="W709"/>
  <c r="W713"/>
  <c r="W717"/>
  <c r="W721"/>
  <c r="W728"/>
  <c r="W729"/>
  <c r="W750"/>
  <c r="W754"/>
  <c r="W758"/>
  <c r="W763"/>
  <c r="W767"/>
  <c r="W760"/>
  <c r="W774"/>
  <c r="W775"/>
  <c r="W783"/>
  <c r="W805"/>
  <c r="W809"/>
  <c r="W813"/>
  <c r="W817"/>
  <c r="W821"/>
  <c r="W825"/>
  <c r="W829"/>
  <c r="W833"/>
  <c r="W837"/>
  <c r="W841"/>
  <c r="W845"/>
  <c r="W849"/>
  <c r="W856"/>
  <c r="W860"/>
  <c r="W884"/>
  <c r="W887"/>
  <c r="W891"/>
  <c r="W892"/>
  <c r="W895"/>
  <c r="W899"/>
  <c r="W903"/>
  <c r="W904"/>
  <c r="W907"/>
  <c r="W908"/>
  <c r="W930"/>
  <c r="W934"/>
  <c r="W938"/>
  <c r="W942"/>
  <c r="W950"/>
  <c r="W954"/>
  <c r="W988"/>
  <c r="W1007"/>
  <c r="W1008"/>
  <c r="W1011"/>
  <c r="W1012"/>
  <c r="W1015"/>
  <c r="W1016"/>
  <c r="W1019"/>
  <c r="W1020"/>
  <c r="W1023"/>
  <c r="W1024"/>
  <c r="W1031"/>
  <c r="W1035"/>
  <c r="W1060"/>
  <c r="W1084"/>
  <c r="W1087"/>
  <c r="W1088"/>
  <c r="W1091"/>
  <c r="W1099"/>
  <c r="W1120"/>
  <c r="X107" i="6"/>
  <c r="X108"/>
  <c r="X109"/>
  <c r="X110"/>
  <c r="X111"/>
  <c r="X112"/>
  <c r="X113"/>
  <c r="X114"/>
  <c r="X115"/>
  <c r="X116"/>
  <c r="X117"/>
  <c r="W198" i="5"/>
  <c r="W202"/>
  <c r="W204"/>
  <c r="W206"/>
  <c r="W208"/>
  <c r="W210"/>
  <c r="W212"/>
  <c r="W214"/>
  <c r="W216"/>
  <c r="W218"/>
  <c r="W220"/>
  <c r="W221"/>
  <c r="W222"/>
  <c r="W223"/>
  <c r="W224"/>
  <c r="W200"/>
  <c r="W240"/>
  <c r="W242"/>
  <c r="W244"/>
  <c r="W246"/>
  <c r="W248"/>
  <c r="W250"/>
  <c r="W252"/>
  <c r="W254"/>
  <c r="W256"/>
  <c r="W259"/>
  <c r="W261"/>
  <c r="W271"/>
  <c r="W225"/>
  <c r="W199"/>
  <c r="W201"/>
  <c r="W203"/>
  <c r="W205"/>
  <c r="W207"/>
  <c r="W209"/>
  <c r="W211"/>
  <c r="W213"/>
  <c r="W215"/>
  <c r="W217"/>
  <c r="W219"/>
  <c r="W226"/>
  <c r="W227"/>
  <c r="W228"/>
  <c r="W229"/>
  <c r="W230"/>
  <c r="W231"/>
  <c r="W232"/>
  <c r="W233"/>
  <c r="W234"/>
  <c r="W235"/>
  <c r="W236"/>
  <c r="W237"/>
  <c r="W238"/>
  <c r="W239"/>
  <c r="W241"/>
  <c r="W243"/>
  <c r="W245"/>
  <c r="W247"/>
  <c r="W249"/>
  <c r="W251"/>
  <c r="W253"/>
  <c r="W255"/>
  <c r="W257"/>
  <c r="W258"/>
  <c r="W260"/>
  <c r="W262"/>
  <c r="W263"/>
  <c r="W264"/>
  <c r="W265"/>
  <c r="W266"/>
  <c r="W267"/>
  <c r="W268"/>
  <c r="W269"/>
  <c r="W270"/>
  <c r="W273"/>
  <c r="X104" i="6"/>
  <c r="X105"/>
  <c r="X106"/>
  <c r="W74"/>
  <c r="V74"/>
  <c r="U74"/>
  <c r="T74"/>
  <c r="S74"/>
  <c r="R74"/>
  <c r="Q74"/>
  <c r="P74"/>
  <c r="O74"/>
  <c r="W51"/>
  <c r="V51"/>
  <c r="U51"/>
  <c r="T51"/>
  <c r="S51"/>
  <c r="R51"/>
  <c r="Q51"/>
  <c r="P51"/>
  <c r="O51"/>
  <c r="W24"/>
  <c r="V24"/>
  <c r="U24"/>
  <c r="T24"/>
  <c r="S24"/>
  <c r="R24"/>
  <c r="Q24"/>
  <c r="P24"/>
  <c r="O24"/>
  <c r="W10"/>
  <c r="V10"/>
  <c r="U10"/>
  <c r="T10"/>
  <c r="S10"/>
  <c r="R10"/>
  <c r="Q10"/>
  <c r="P10"/>
  <c r="O10"/>
  <c r="W73"/>
  <c r="V73"/>
  <c r="U73"/>
  <c r="T73"/>
  <c r="S73"/>
  <c r="R73"/>
  <c r="Q73"/>
  <c r="P73"/>
  <c r="O73"/>
  <c r="W72"/>
  <c r="V72"/>
  <c r="U72"/>
  <c r="T72"/>
  <c r="S72"/>
  <c r="R72"/>
  <c r="Q72"/>
  <c r="P72"/>
  <c r="O72"/>
  <c r="W65"/>
  <c r="V65"/>
  <c r="U65"/>
  <c r="T65"/>
  <c r="S65"/>
  <c r="R65"/>
  <c r="Q65"/>
  <c r="P65"/>
  <c r="O65"/>
  <c r="W55"/>
  <c r="V55"/>
  <c r="U55"/>
  <c r="T55"/>
  <c r="S55"/>
  <c r="R55"/>
  <c r="Q55"/>
  <c r="P55"/>
  <c r="O55"/>
  <c r="X55" l="1"/>
  <c r="X65"/>
  <c r="X72"/>
  <c r="X10"/>
  <c r="X24"/>
  <c r="X51"/>
  <c r="X73"/>
  <c r="X74"/>
  <c r="W71"/>
  <c r="V71"/>
  <c r="U71"/>
  <c r="T71"/>
  <c r="S71"/>
  <c r="R71"/>
  <c r="Q71"/>
  <c r="P71"/>
  <c r="O71"/>
  <c r="W34"/>
  <c r="V34"/>
  <c r="U34"/>
  <c r="T34"/>
  <c r="S34"/>
  <c r="Q34"/>
  <c r="P34"/>
  <c r="O34"/>
  <c r="W18"/>
  <c r="V18"/>
  <c r="U18"/>
  <c r="T18"/>
  <c r="S18"/>
  <c r="R18"/>
  <c r="Q18"/>
  <c r="P18"/>
  <c r="O18"/>
  <c r="V30" i="5"/>
  <c r="U30"/>
  <c r="T30"/>
  <c r="S30"/>
  <c r="R30"/>
  <c r="Q30"/>
  <c r="P30"/>
  <c r="O30"/>
  <c r="N30"/>
  <c r="W54" i="6"/>
  <c r="V54"/>
  <c r="U54"/>
  <c r="T54"/>
  <c r="S54"/>
  <c r="R54"/>
  <c r="Q54"/>
  <c r="P54"/>
  <c r="O54"/>
  <c r="W88"/>
  <c r="V88"/>
  <c r="U88"/>
  <c r="T88"/>
  <c r="S88"/>
  <c r="R88"/>
  <c r="Q88"/>
  <c r="P88"/>
  <c r="O88"/>
  <c r="W13"/>
  <c r="V13"/>
  <c r="U13"/>
  <c r="T13"/>
  <c r="S13"/>
  <c r="R13"/>
  <c r="Q13"/>
  <c r="P13"/>
  <c r="O13"/>
  <c r="W70"/>
  <c r="V70"/>
  <c r="U70"/>
  <c r="T70"/>
  <c r="S70"/>
  <c r="R70"/>
  <c r="Q70"/>
  <c r="P70"/>
  <c r="O70"/>
  <c r="W23"/>
  <c r="V23"/>
  <c r="U23"/>
  <c r="T23"/>
  <c r="S23"/>
  <c r="R23"/>
  <c r="Q23"/>
  <c r="P23"/>
  <c r="O23"/>
  <c r="V49" i="5"/>
  <c r="U49"/>
  <c r="T49"/>
  <c r="S49"/>
  <c r="R49"/>
  <c r="Q49"/>
  <c r="P49"/>
  <c r="O49"/>
  <c r="N49"/>
  <c r="W19" i="6"/>
  <c r="V19"/>
  <c r="U19"/>
  <c r="T19"/>
  <c r="S19"/>
  <c r="R19"/>
  <c r="Q19"/>
  <c r="P19"/>
  <c r="O19"/>
  <c r="W69"/>
  <c r="V69"/>
  <c r="U69"/>
  <c r="T69"/>
  <c r="S69"/>
  <c r="R69"/>
  <c r="Q69"/>
  <c r="P69"/>
  <c r="O69"/>
  <c r="X19" l="1"/>
  <c r="W49" i="5"/>
  <c r="X54" i="6"/>
  <c r="W30" i="5"/>
  <c r="X34" i="6"/>
  <c r="X69"/>
  <c r="X23"/>
  <c r="X70"/>
  <c r="X13"/>
  <c r="X88"/>
  <c r="X18"/>
  <c r="X71"/>
  <c r="W17"/>
  <c r="V17"/>
  <c r="U17"/>
  <c r="T17"/>
  <c r="S17"/>
  <c r="R17"/>
  <c r="Q17"/>
  <c r="P17"/>
  <c r="O17"/>
  <c r="W16"/>
  <c r="V16"/>
  <c r="U16"/>
  <c r="T16"/>
  <c r="S16"/>
  <c r="R16"/>
  <c r="Q16"/>
  <c r="P16"/>
  <c r="O16"/>
  <c r="W41"/>
  <c r="V41"/>
  <c r="U41"/>
  <c r="T41"/>
  <c r="S41"/>
  <c r="R41"/>
  <c r="Q41"/>
  <c r="P41"/>
  <c r="O41"/>
  <c r="W47"/>
  <c r="V47"/>
  <c r="U47"/>
  <c r="T47"/>
  <c r="S47"/>
  <c r="R47"/>
  <c r="Q47"/>
  <c r="P47"/>
  <c r="O47"/>
  <c r="W11"/>
  <c r="V11"/>
  <c r="U11"/>
  <c r="T11"/>
  <c r="S11"/>
  <c r="R11"/>
  <c r="Q11"/>
  <c r="P11"/>
  <c r="O11"/>
  <c r="W26"/>
  <c r="V26"/>
  <c r="U26"/>
  <c r="T26"/>
  <c r="S26"/>
  <c r="R26"/>
  <c r="Q26"/>
  <c r="P26"/>
  <c r="O26"/>
  <c r="W68"/>
  <c r="V68"/>
  <c r="U68"/>
  <c r="T68"/>
  <c r="S68"/>
  <c r="R68"/>
  <c r="Q68"/>
  <c r="P68"/>
  <c r="O68"/>
  <c r="W85"/>
  <c r="V85"/>
  <c r="U85"/>
  <c r="T85"/>
  <c r="S85"/>
  <c r="R85"/>
  <c r="Q85"/>
  <c r="P85"/>
  <c r="O85"/>
  <c r="W60"/>
  <c r="V60"/>
  <c r="U60"/>
  <c r="T60"/>
  <c r="S60"/>
  <c r="R60"/>
  <c r="Q60"/>
  <c r="P60"/>
  <c r="O60"/>
  <c r="W44"/>
  <c r="V44"/>
  <c r="U44"/>
  <c r="T44"/>
  <c r="S44"/>
  <c r="R44"/>
  <c r="Q44"/>
  <c r="P44"/>
  <c r="O44"/>
  <c r="W40"/>
  <c r="V40"/>
  <c r="U40"/>
  <c r="T40"/>
  <c r="S40"/>
  <c r="R40"/>
  <c r="Q40"/>
  <c r="P40"/>
  <c r="O40"/>
  <c r="W58"/>
  <c r="V58"/>
  <c r="U58"/>
  <c r="T58"/>
  <c r="S58"/>
  <c r="R58"/>
  <c r="Q58"/>
  <c r="P58"/>
  <c r="O58"/>
  <c r="W84"/>
  <c r="V84"/>
  <c r="U84"/>
  <c r="T84"/>
  <c r="S84"/>
  <c r="R84"/>
  <c r="Q84"/>
  <c r="P84"/>
  <c r="O84"/>
  <c r="W57"/>
  <c r="V57"/>
  <c r="U57"/>
  <c r="T57"/>
  <c r="S57"/>
  <c r="R57"/>
  <c r="Q57"/>
  <c r="P57"/>
  <c r="O57"/>
  <c r="W83"/>
  <c r="V83"/>
  <c r="U83"/>
  <c r="T83"/>
  <c r="S83"/>
  <c r="R83"/>
  <c r="Q83"/>
  <c r="P83"/>
  <c r="O83"/>
  <c r="W56"/>
  <c r="V56"/>
  <c r="U56"/>
  <c r="T56"/>
  <c r="S56"/>
  <c r="R56"/>
  <c r="Q56"/>
  <c r="P56"/>
  <c r="O56"/>
  <c r="W28"/>
  <c r="V28"/>
  <c r="U28"/>
  <c r="T28"/>
  <c r="S28"/>
  <c r="R28"/>
  <c r="Q28"/>
  <c r="P28"/>
  <c r="O28"/>
  <c r="W36"/>
  <c r="V36"/>
  <c r="U36"/>
  <c r="T36"/>
  <c r="S36"/>
  <c r="R36"/>
  <c r="Q36"/>
  <c r="P36"/>
  <c r="O36"/>
  <c r="W96"/>
  <c r="V96"/>
  <c r="U96"/>
  <c r="T96"/>
  <c r="S96"/>
  <c r="R96"/>
  <c r="Q96"/>
  <c r="P96"/>
  <c r="O96"/>
  <c r="W21"/>
  <c r="V21"/>
  <c r="U21"/>
  <c r="T21"/>
  <c r="S21"/>
  <c r="R21"/>
  <c r="Q21"/>
  <c r="P21"/>
  <c r="O21"/>
  <c r="W95"/>
  <c r="V95"/>
  <c r="U95"/>
  <c r="T95"/>
  <c r="S95"/>
  <c r="R95"/>
  <c r="Q95"/>
  <c r="P95"/>
  <c r="O95"/>
  <c r="W94"/>
  <c r="V94"/>
  <c r="U94"/>
  <c r="T94"/>
  <c r="S94"/>
  <c r="R94"/>
  <c r="Q94"/>
  <c r="P94"/>
  <c r="O94"/>
  <c r="W93"/>
  <c r="V93"/>
  <c r="U93"/>
  <c r="T93"/>
  <c r="S93"/>
  <c r="R93"/>
  <c r="Q93"/>
  <c r="P93"/>
  <c r="O93"/>
  <c r="W92"/>
  <c r="V92"/>
  <c r="U92"/>
  <c r="T92"/>
  <c r="S92"/>
  <c r="R92"/>
  <c r="Q92"/>
  <c r="P92"/>
  <c r="O92"/>
  <c r="W82"/>
  <c r="V82"/>
  <c r="U82"/>
  <c r="T82"/>
  <c r="S82"/>
  <c r="R82"/>
  <c r="Q82"/>
  <c r="P82"/>
  <c r="O82"/>
  <c r="W43"/>
  <c r="V43"/>
  <c r="U43"/>
  <c r="T43"/>
  <c r="S43"/>
  <c r="R43"/>
  <c r="Q43"/>
  <c r="P43"/>
  <c r="O43"/>
  <c r="W59"/>
  <c r="V59"/>
  <c r="U59"/>
  <c r="T59"/>
  <c r="S59"/>
  <c r="R59"/>
  <c r="Q59"/>
  <c r="P59"/>
  <c r="O59"/>
  <c r="W15"/>
  <c r="V15"/>
  <c r="U15"/>
  <c r="T15"/>
  <c r="S15"/>
  <c r="R15"/>
  <c r="Q15"/>
  <c r="P15"/>
  <c r="O15"/>
  <c r="W46"/>
  <c r="V46"/>
  <c r="U46"/>
  <c r="T46"/>
  <c r="S46"/>
  <c r="R46"/>
  <c r="Q46"/>
  <c r="P46"/>
  <c r="O46"/>
  <c r="W30"/>
  <c r="V30"/>
  <c r="U30"/>
  <c r="T30"/>
  <c r="S30"/>
  <c r="R30"/>
  <c r="Q30"/>
  <c r="P30"/>
  <c r="O30"/>
  <c r="W39"/>
  <c r="V39"/>
  <c r="U39"/>
  <c r="T39"/>
  <c r="S39"/>
  <c r="R39"/>
  <c r="Q39"/>
  <c r="P39"/>
  <c r="O39"/>
  <c r="W9"/>
  <c r="V9"/>
  <c r="U9"/>
  <c r="T9"/>
  <c r="S9"/>
  <c r="R9"/>
  <c r="Q9"/>
  <c r="P9"/>
  <c r="O9"/>
  <c r="W81"/>
  <c r="V81"/>
  <c r="U81"/>
  <c r="T81"/>
  <c r="S81"/>
  <c r="R81"/>
  <c r="Q81"/>
  <c r="P81"/>
  <c r="O81"/>
  <c r="W29"/>
  <c r="V29"/>
  <c r="U29"/>
  <c r="T29"/>
  <c r="S29"/>
  <c r="R29"/>
  <c r="Q29"/>
  <c r="P29"/>
  <c r="O29"/>
  <c r="W80"/>
  <c r="V80"/>
  <c r="U80"/>
  <c r="T80"/>
  <c r="S80"/>
  <c r="R80"/>
  <c r="Q80"/>
  <c r="P80"/>
  <c r="O80"/>
  <c r="W79"/>
  <c r="V79"/>
  <c r="U79"/>
  <c r="T79"/>
  <c r="S79"/>
  <c r="R79"/>
  <c r="Q79"/>
  <c r="P79"/>
  <c r="O79"/>
  <c r="W61"/>
  <c r="V61"/>
  <c r="U61"/>
  <c r="T61"/>
  <c r="S61"/>
  <c r="R61"/>
  <c r="Q61"/>
  <c r="P61"/>
  <c r="O61"/>
  <c r="W49"/>
  <c r="V49"/>
  <c r="U49"/>
  <c r="T49"/>
  <c r="S49"/>
  <c r="R49"/>
  <c r="Q49"/>
  <c r="P49"/>
  <c r="O49"/>
  <c r="W38"/>
  <c r="V38"/>
  <c r="U38"/>
  <c r="T38"/>
  <c r="S38"/>
  <c r="R38"/>
  <c r="Q38"/>
  <c r="P38"/>
  <c r="O38"/>
  <c r="W78"/>
  <c r="V78"/>
  <c r="U78"/>
  <c r="T78"/>
  <c r="S78"/>
  <c r="R78"/>
  <c r="Q78"/>
  <c r="P78"/>
  <c r="O78"/>
  <c r="W77"/>
  <c r="V77"/>
  <c r="U77"/>
  <c r="T77"/>
  <c r="S77"/>
  <c r="R77"/>
  <c r="Q77"/>
  <c r="P77"/>
  <c r="O77"/>
  <c r="W64"/>
  <c r="V64"/>
  <c r="U64"/>
  <c r="T64"/>
  <c r="S64"/>
  <c r="R64"/>
  <c r="Q64"/>
  <c r="P64"/>
  <c r="O64"/>
  <c r="W91"/>
  <c r="V91"/>
  <c r="U91"/>
  <c r="T91"/>
  <c r="S91"/>
  <c r="R91"/>
  <c r="Q91"/>
  <c r="P91"/>
  <c r="O91"/>
  <c r="W87"/>
  <c r="V87"/>
  <c r="U87"/>
  <c r="T87"/>
  <c r="S87"/>
  <c r="R87"/>
  <c r="Q87"/>
  <c r="P87"/>
  <c r="O87"/>
  <c r="W31"/>
  <c r="V31"/>
  <c r="U31"/>
  <c r="T31"/>
  <c r="S31"/>
  <c r="R31"/>
  <c r="Q31"/>
  <c r="P31"/>
  <c r="O31"/>
  <c r="W25"/>
  <c r="V25"/>
  <c r="U25"/>
  <c r="T25"/>
  <c r="S25"/>
  <c r="R25"/>
  <c r="Q25"/>
  <c r="P25"/>
  <c r="O25"/>
  <c r="W76"/>
  <c r="V76"/>
  <c r="U76"/>
  <c r="T76"/>
  <c r="S76"/>
  <c r="R76"/>
  <c r="Q76"/>
  <c r="P76"/>
  <c r="O76"/>
  <c r="W27"/>
  <c r="V27"/>
  <c r="U27"/>
  <c r="T27"/>
  <c r="S27"/>
  <c r="R27"/>
  <c r="Q27"/>
  <c r="P27"/>
  <c r="O27"/>
  <c r="W20"/>
  <c r="V20"/>
  <c r="U20"/>
  <c r="T20"/>
  <c r="S20"/>
  <c r="R20"/>
  <c r="Q20"/>
  <c r="P20"/>
  <c r="O20"/>
  <c r="W63"/>
  <c r="V63"/>
  <c r="U63"/>
  <c r="T63"/>
  <c r="S63"/>
  <c r="R63"/>
  <c r="Q63"/>
  <c r="P63"/>
  <c r="O63"/>
  <c r="W14"/>
  <c r="V14"/>
  <c r="U14"/>
  <c r="T14"/>
  <c r="S14"/>
  <c r="R14"/>
  <c r="Q14"/>
  <c r="P14"/>
  <c r="O14"/>
  <c r="W53"/>
  <c r="V53"/>
  <c r="U53"/>
  <c r="T53"/>
  <c r="S53"/>
  <c r="R53"/>
  <c r="Q53"/>
  <c r="P53"/>
  <c r="O53"/>
  <c r="W90"/>
  <c r="V90"/>
  <c r="U90"/>
  <c r="T90"/>
  <c r="S90"/>
  <c r="R90"/>
  <c r="Q90"/>
  <c r="P90"/>
  <c r="O90"/>
  <c r="W37"/>
  <c r="V37"/>
  <c r="U37"/>
  <c r="T37"/>
  <c r="S37"/>
  <c r="R37"/>
  <c r="Q37"/>
  <c r="P37"/>
  <c r="O37"/>
  <c r="W67"/>
  <c r="V67"/>
  <c r="U67"/>
  <c r="T67"/>
  <c r="S67"/>
  <c r="R67"/>
  <c r="Q67"/>
  <c r="P67"/>
  <c r="O67"/>
  <c r="W52"/>
  <c r="V52"/>
  <c r="U52"/>
  <c r="T52"/>
  <c r="S52"/>
  <c r="R52"/>
  <c r="Q52"/>
  <c r="P52"/>
  <c r="O52"/>
  <c r="W86"/>
  <c r="V86"/>
  <c r="U86"/>
  <c r="T86"/>
  <c r="S86"/>
  <c r="R86"/>
  <c r="Q86"/>
  <c r="P86"/>
  <c r="O86"/>
  <c r="W48"/>
  <c r="V48"/>
  <c r="U48"/>
  <c r="T48"/>
  <c r="S48"/>
  <c r="R48"/>
  <c r="Q48"/>
  <c r="P48"/>
  <c r="O48"/>
  <c r="W35"/>
  <c r="V35"/>
  <c r="U35"/>
  <c r="T35"/>
  <c r="S35"/>
  <c r="R35"/>
  <c r="Q35"/>
  <c r="P35"/>
  <c r="O35"/>
  <c r="W75"/>
  <c r="V75"/>
  <c r="U75"/>
  <c r="T75"/>
  <c r="S75"/>
  <c r="R75"/>
  <c r="Q75"/>
  <c r="P75"/>
  <c r="O75"/>
  <c r="W62"/>
  <c r="V62"/>
  <c r="U62"/>
  <c r="T62"/>
  <c r="S62"/>
  <c r="R62"/>
  <c r="Q62"/>
  <c r="P62"/>
  <c r="O62"/>
  <c r="W33"/>
  <c r="V33"/>
  <c r="U33"/>
  <c r="T33"/>
  <c r="S33"/>
  <c r="R33"/>
  <c r="Q33"/>
  <c r="P33"/>
  <c r="O33"/>
  <c r="W42"/>
  <c r="V42"/>
  <c r="U42"/>
  <c r="T42"/>
  <c r="S42"/>
  <c r="R42"/>
  <c r="Q42"/>
  <c r="P42"/>
  <c r="O42"/>
  <c r="W32"/>
  <c r="V32"/>
  <c r="U32"/>
  <c r="T32"/>
  <c r="S32"/>
  <c r="R32"/>
  <c r="Q32"/>
  <c r="P32"/>
  <c r="O32"/>
  <c r="W66"/>
  <c r="V66"/>
  <c r="U66"/>
  <c r="T66"/>
  <c r="S66"/>
  <c r="R66"/>
  <c r="Q66"/>
  <c r="P66"/>
  <c r="O66"/>
  <c r="W12"/>
  <c r="V12"/>
  <c r="U12"/>
  <c r="T12"/>
  <c r="S12"/>
  <c r="R12"/>
  <c r="Q12"/>
  <c r="P12"/>
  <c r="O12"/>
  <c r="W50"/>
  <c r="V50"/>
  <c r="U50"/>
  <c r="T50"/>
  <c r="S50"/>
  <c r="R50"/>
  <c r="Q50"/>
  <c r="P50"/>
  <c r="O50"/>
  <c r="W45"/>
  <c r="V45"/>
  <c r="U45"/>
  <c r="T45"/>
  <c r="S45"/>
  <c r="R45"/>
  <c r="Q45"/>
  <c r="P45"/>
  <c r="O45"/>
  <c r="W89"/>
  <c r="V89"/>
  <c r="U89"/>
  <c r="T89"/>
  <c r="S89"/>
  <c r="R89"/>
  <c r="Q89"/>
  <c r="P89"/>
  <c r="O89"/>
  <c r="W22"/>
  <c r="V22"/>
  <c r="U22"/>
  <c r="T22"/>
  <c r="S22"/>
  <c r="R22"/>
  <c r="Q22"/>
  <c r="P22"/>
  <c r="O22"/>
  <c r="N39" i="5"/>
  <c r="O39"/>
  <c r="P39"/>
  <c r="Q39"/>
  <c r="R39"/>
  <c r="S39"/>
  <c r="T39"/>
  <c r="U39"/>
  <c r="V39"/>
  <c r="N27"/>
  <c r="O27"/>
  <c r="P27"/>
  <c r="Q27"/>
  <c r="R27"/>
  <c r="S27"/>
  <c r="T27"/>
  <c r="U27"/>
  <c r="V27"/>
  <c r="N10"/>
  <c r="O10"/>
  <c r="P10"/>
  <c r="Q10"/>
  <c r="R10"/>
  <c r="S10"/>
  <c r="T10"/>
  <c r="U10"/>
  <c r="V10"/>
  <c r="N137"/>
  <c r="O137"/>
  <c r="P137"/>
  <c r="Q137"/>
  <c r="R137"/>
  <c r="S137"/>
  <c r="T137"/>
  <c r="U137"/>
  <c r="V137"/>
  <c r="N165"/>
  <c r="O165"/>
  <c r="P165"/>
  <c r="Q165"/>
  <c r="R165"/>
  <c r="S165"/>
  <c r="T165"/>
  <c r="U165"/>
  <c r="V165"/>
  <c r="N31"/>
  <c r="O31"/>
  <c r="P31"/>
  <c r="Q31"/>
  <c r="R31"/>
  <c r="S31"/>
  <c r="T31"/>
  <c r="U31"/>
  <c r="V31"/>
  <c r="N25"/>
  <c r="O25"/>
  <c r="P25"/>
  <c r="Q25"/>
  <c r="R25"/>
  <c r="S25"/>
  <c r="T25"/>
  <c r="U25"/>
  <c r="V25"/>
  <c r="N26"/>
  <c r="O26"/>
  <c r="P26"/>
  <c r="Q26"/>
  <c r="R26"/>
  <c r="S26"/>
  <c r="T26"/>
  <c r="U26"/>
  <c r="V26"/>
  <c r="N138"/>
  <c r="O138"/>
  <c r="P138"/>
  <c r="Q138"/>
  <c r="R138"/>
  <c r="S138"/>
  <c r="T138"/>
  <c r="U138"/>
  <c r="V138"/>
  <c r="N57"/>
  <c r="O57"/>
  <c r="P57"/>
  <c r="Q57"/>
  <c r="R57"/>
  <c r="S57"/>
  <c r="T57"/>
  <c r="U57"/>
  <c r="V57"/>
  <c r="N19"/>
  <c r="O19"/>
  <c r="P19"/>
  <c r="Q19"/>
  <c r="R19"/>
  <c r="S19"/>
  <c r="T19"/>
  <c r="U19"/>
  <c r="V19"/>
  <c r="N50"/>
  <c r="O50"/>
  <c r="P50"/>
  <c r="Q50"/>
  <c r="R50"/>
  <c r="S50"/>
  <c r="T50"/>
  <c r="U50"/>
  <c r="V50"/>
  <c r="N33"/>
  <c r="O33"/>
  <c r="P33"/>
  <c r="Q33"/>
  <c r="R33"/>
  <c r="S33"/>
  <c r="T33"/>
  <c r="U33"/>
  <c r="V33"/>
  <c r="N41"/>
  <c r="O41"/>
  <c r="P41"/>
  <c r="Q41"/>
  <c r="R41"/>
  <c r="S41"/>
  <c r="T41"/>
  <c r="U41"/>
  <c r="V41"/>
  <c r="N44"/>
  <c r="O44"/>
  <c r="P44"/>
  <c r="Q44"/>
  <c r="R44"/>
  <c r="S44"/>
  <c r="T44"/>
  <c r="U44"/>
  <c r="V44"/>
  <c r="N139"/>
  <c r="O139"/>
  <c r="P139"/>
  <c r="Q139"/>
  <c r="R139"/>
  <c r="S139"/>
  <c r="T139"/>
  <c r="U139"/>
  <c r="V139"/>
  <c r="N52"/>
  <c r="O52"/>
  <c r="P52"/>
  <c r="Q52"/>
  <c r="R52"/>
  <c r="S52"/>
  <c r="T52"/>
  <c r="U52"/>
  <c r="V52"/>
  <c r="N140"/>
  <c r="O140"/>
  <c r="P140"/>
  <c r="Q140"/>
  <c r="R140"/>
  <c r="S140"/>
  <c r="T140"/>
  <c r="U140"/>
  <c r="V140"/>
  <c r="N69"/>
  <c r="O69"/>
  <c r="P69"/>
  <c r="Q69"/>
  <c r="R69"/>
  <c r="S69"/>
  <c r="T69"/>
  <c r="U69"/>
  <c r="V69"/>
  <c r="N21"/>
  <c r="O21"/>
  <c r="P21"/>
  <c r="Q21"/>
  <c r="R21"/>
  <c r="S21"/>
  <c r="T21"/>
  <c r="U21"/>
  <c r="V21"/>
  <c r="N176"/>
  <c r="O176"/>
  <c r="P176"/>
  <c r="Q176"/>
  <c r="R176"/>
  <c r="S176"/>
  <c r="T176"/>
  <c r="U176"/>
  <c r="V176"/>
  <c r="N18"/>
  <c r="O18"/>
  <c r="P18"/>
  <c r="Q18"/>
  <c r="R18"/>
  <c r="S18"/>
  <c r="T18"/>
  <c r="U18"/>
  <c r="V18"/>
  <c r="N120"/>
  <c r="O120"/>
  <c r="P120"/>
  <c r="Q120"/>
  <c r="R120"/>
  <c r="S120"/>
  <c r="T120"/>
  <c r="U120"/>
  <c r="V120"/>
  <c r="N166"/>
  <c r="O166"/>
  <c r="P166"/>
  <c r="Q166"/>
  <c r="R166"/>
  <c r="S166"/>
  <c r="T166"/>
  <c r="U166"/>
  <c r="V166"/>
  <c r="N167"/>
  <c r="O167"/>
  <c r="P167"/>
  <c r="Q167"/>
  <c r="R167"/>
  <c r="S167"/>
  <c r="T167"/>
  <c r="U167"/>
  <c r="V167"/>
  <c r="N109"/>
  <c r="O109"/>
  <c r="P109"/>
  <c r="Q109"/>
  <c r="R109"/>
  <c r="S109"/>
  <c r="T109"/>
  <c r="U109"/>
  <c r="V109"/>
  <c r="N68"/>
  <c r="O68"/>
  <c r="P68"/>
  <c r="R68"/>
  <c r="S68"/>
  <c r="T68"/>
  <c r="U68"/>
  <c r="V68"/>
  <c r="N28"/>
  <c r="O28"/>
  <c r="P28"/>
  <c r="Q28"/>
  <c r="R28"/>
  <c r="S28"/>
  <c r="T28"/>
  <c r="U28"/>
  <c r="V28"/>
  <c r="N24"/>
  <c r="O24"/>
  <c r="P24"/>
  <c r="Q24"/>
  <c r="R24"/>
  <c r="S24"/>
  <c r="T24"/>
  <c r="U24"/>
  <c r="V24"/>
  <c r="N141"/>
  <c r="O141"/>
  <c r="P141"/>
  <c r="Q141"/>
  <c r="R141"/>
  <c r="S141"/>
  <c r="T141"/>
  <c r="U141"/>
  <c r="V141"/>
  <c r="N32"/>
  <c r="O32"/>
  <c r="P32"/>
  <c r="Q32"/>
  <c r="R32"/>
  <c r="S32"/>
  <c r="T32"/>
  <c r="U32"/>
  <c r="V32"/>
  <c r="N65"/>
  <c r="O65"/>
  <c r="P65"/>
  <c r="Q65"/>
  <c r="R65"/>
  <c r="S65"/>
  <c r="T65"/>
  <c r="U65"/>
  <c r="V65"/>
  <c r="N127"/>
  <c r="O127"/>
  <c r="P127"/>
  <c r="Q127"/>
  <c r="R127"/>
  <c r="S127"/>
  <c r="T127"/>
  <c r="U127"/>
  <c r="V127"/>
  <c r="N87"/>
  <c r="O87"/>
  <c r="P87"/>
  <c r="Q87"/>
  <c r="R87"/>
  <c r="S87"/>
  <c r="T87"/>
  <c r="U87"/>
  <c r="V87"/>
  <c r="N110"/>
  <c r="O110"/>
  <c r="P110"/>
  <c r="Q110"/>
  <c r="R110"/>
  <c r="S110"/>
  <c r="T110"/>
  <c r="U110"/>
  <c r="V110"/>
  <c r="N90"/>
  <c r="O90"/>
  <c r="P90"/>
  <c r="Q90"/>
  <c r="R90"/>
  <c r="S90"/>
  <c r="T90"/>
  <c r="U90"/>
  <c r="V90"/>
  <c r="N111"/>
  <c r="O111"/>
  <c r="P111"/>
  <c r="Q111"/>
  <c r="R111"/>
  <c r="S111"/>
  <c r="T111"/>
  <c r="U111"/>
  <c r="V111"/>
  <c r="N67"/>
  <c r="O67"/>
  <c r="P67"/>
  <c r="Q67"/>
  <c r="R67"/>
  <c r="S67"/>
  <c r="T67"/>
  <c r="U67"/>
  <c r="V67"/>
  <c r="N128"/>
  <c r="O128"/>
  <c r="P128"/>
  <c r="Q128"/>
  <c r="R128"/>
  <c r="S128"/>
  <c r="T128"/>
  <c r="U128"/>
  <c r="V128"/>
  <c r="N74"/>
  <c r="O74"/>
  <c r="P74"/>
  <c r="Q74"/>
  <c r="R74"/>
  <c r="S74"/>
  <c r="T74"/>
  <c r="U74"/>
  <c r="V74"/>
  <c r="N142"/>
  <c r="O142"/>
  <c r="P142"/>
  <c r="Q142"/>
  <c r="R142"/>
  <c r="S142"/>
  <c r="T142"/>
  <c r="U142"/>
  <c r="V142"/>
  <c r="N124"/>
  <c r="O124"/>
  <c r="P124"/>
  <c r="Q124"/>
  <c r="R124"/>
  <c r="S124"/>
  <c r="T124"/>
  <c r="U124"/>
  <c r="V124"/>
  <c r="N143"/>
  <c r="O143"/>
  <c r="P143"/>
  <c r="Q143"/>
  <c r="R143"/>
  <c r="S143"/>
  <c r="T143"/>
  <c r="U143"/>
  <c r="V143"/>
  <c r="N14"/>
  <c r="O14"/>
  <c r="P14"/>
  <c r="Q14"/>
  <c r="R14"/>
  <c r="S14"/>
  <c r="T14"/>
  <c r="U14"/>
  <c r="V14"/>
  <c r="N62"/>
  <c r="O62"/>
  <c r="P62"/>
  <c r="Q62"/>
  <c r="R62"/>
  <c r="S62"/>
  <c r="T62"/>
  <c r="U62"/>
  <c r="V62"/>
  <c r="N12"/>
  <c r="O12"/>
  <c r="P12"/>
  <c r="Q12"/>
  <c r="R12"/>
  <c r="S12"/>
  <c r="T12"/>
  <c r="U12"/>
  <c r="V12"/>
  <c r="N81"/>
  <c r="O81"/>
  <c r="P81"/>
  <c r="Q81"/>
  <c r="R81"/>
  <c r="S81"/>
  <c r="T81"/>
  <c r="U81"/>
  <c r="V81"/>
  <c r="N129"/>
  <c r="O129"/>
  <c r="P129"/>
  <c r="Q129"/>
  <c r="R129"/>
  <c r="S129"/>
  <c r="T129"/>
  <c r="U129"/>
  <c r="V129"/>
  <c r="N48"/>
  <c r="O48"/>
  <c r="P48"/>
  <c r="Q48"/>
  <c r="R48"/>
  <c r="S48"/>
  <c r="T48"/>
  <c r="U48"/>
  <c r="V48"/>
  <c r="N112"/>
  <c r="O112"/>
  <c r="P112"/>
  <c r="Q112"/>
  <c r="R112"/>
  <c r="S112"/>
  <c r="T112"/>
  <c r="U112"/>
  <c r="V112"/>
  <c r="N177"/>
  <c r="O177"/>
  <c r="P177"/>
  <c r="Q177"/>
  <c r="R177"/>
  <c r="S177"/>
  <c r="T177"/>
  <c r="U177"/>
  <c r="V177"/>
  <c r="N100"/>
  <c r="O100"/>
  <c r="P100"/>
  <c r="Q100"/>
  <c r="R100"/>
  <c r="S100"/>
  <c r="T100"/>
  <c r="U100"/>
  <c r="V100"/>
  <c r="N144"/>
  <c r="O144"/>
  <c r="P144"/>
  <c r="Q144"/>
  <c r="R144"/>
  <c r="S144"/>
  <c r="T144"/>
  <c r="U144"/>
  <c r="V144"/>
  <c r="N89"/>
  <c r="O89"/>
  <c r="P89"/>
  <c r="Q89"/>
  <c r="R89"/>
  <c r="S89"/>
  <c r="T89"/>
  <c r="U89"/>
  <c r="V89"/>
  <c r="N40"/>
  <c r="O40"/>
  <c r="P40"/>
  <c r="Q40"/>
  <c r="R40"/>
  <c r="S40"/>
  <c r="T40"/>
  <c r="U40"/>
  <c r="V40"/>
  <c r="N178"/>
  <c r="O178"/>
  <c r="P178"/>
  <c r="Q178"/>
  <c r="R178"/>
  <c r="S178"/>
  <c r="T178"/>
  <c r="U178"/>
  <c r="V178"/>
  <c r="N145"/>
  <c r="O145"/>
  <c r="P145"/>
  <c r="Q145"/>
  <c r="R145"/>
  <c r="S145"/>
  <c r="T145"/>
  <c r="U145"/>
  <c r="V145"/>
  <c r="N73"/>
  <c r="O73"/>
  <c r="P73"/>
  <c r="Q73"/>
  <c r="R73"/>
  <c r="S73"/>
  <c r="T73"/>
  <c r="U73"/>
  <c r="V73"/>
  <c r="N47"/>
  <c r="O47"/>
  <c r="P47"/>
  <c r="Q47"/>
  <c r="R47"/>
  <c r="S47"/>
  <c r="T47"/>
  <c r="U47"/>
  <c r="V47"/>
  <c r="N20"/>
  <c r="O20"/>
  <c r="P20"/>
  <c r="Q20"/>
  <c r="R20"/>
  <c r="S20"/>
  <c r="T20"/>
  <c r="U20"/>
  <c r="V20"/>
  <c r="N168"/>
  <c r="O168"/>
  <c r="P168"/>
  <c r="Q168"/>
  <c r="R168"/>
  <c r="S168"/>
  <c r="T168"/>
  <c r="U168"/>
  <c r="V168"/>
  <c r="N130"/>
  <c r="O130"/>
  <c r="P130"/>
  <c r="Q130"/>
  <c r="R130"/>
  <c r="S130"/>
  <c r="T130"/>
  <c r="U130"/>
  <c r="V130"/>
  <c r="N63"/>
  <c r="O63"/>
  <c r="P63"/>
  <c r="Q63"/>
  <c r="R63"/>
  <c r="S63"/>
  <c r="T63"/>
  <c r="U63"/>
  <c r="V63"/>
  <c r="N82"/>
  <c r="O82"/>
  <c r="P82"/>
  <c r="Q82"/>
  <c r="R82"/>
  <c r="S82"/>
  <c r="T82"/>
  <c r="U82"/>
  <c r="V82"/>
  <c r="N91"/>
  <c r="O91"/>
  <c r="P91"/>
  <c r="Q91"/>
  <c r="R91"/>
  <c r="S91"/>
  <c r="T91"/>
  <c r="U91"/>
  <c r="V91"/>
  <c r="N66"/>
  <c r="O66"/>
  <c r="P66"/>
  <c r="Q66"/>
  <c r="R66"/>
  <c r="S66"/>
  <c r="T66"/>
  <c r="U66"/>
  <c r="V66"/>
  <c r="N58"/>
  <c r="O58"/>
  <c r="P58"/>
  <c r="Q58"/>
  <c r="R58"/>
  <c r="S58"/>
  <c r="T58"/>
  <c r="U58"/>
  <c r="V58"/>
  <c r="N146"/>
  <c r="O146"/>
  <c r="P146"/>
  <c r="Q146"/>
  <c r="R146"/>
  <c r="S146"/>
  <c r="T146"/>
  <c r="U146"/>
  <c r="V146"/>
  <c r="N179"/>
  <c r="O179"/>
  <c r="P179"/>
  <c r="Q179"/>
  <c r="R179"/>
  <c r="S179"/>
  <c r="T179"/>
  <c r="U179"/>
  <c r="V179"/>
  <c r="N121"/>
  <c r="O121"/>
  <c r="P121"/>
  <c r="Q121"/>
  <c r="R121"/>
  <c r="S121"/>
  <c r="T121"/>
  <c r="U121"/>
  <c r="V121"/>
  <c r="N46"/>
  <c r="O46"/>
  <c r="P46"/>
  <c r="Q46"/>
  <c r="R46"/>
  <c r="S46"/>
  <c r="T46"/>
  <c r="U46"/>
  <c r="V46"/>
  <c r="N147"/>
  <c r="O147"/>
  <c r="P147"/>
  <c r="Q147"/>
  <c r="R147"/>
  <c r="S147"/>
  <c r="T147"/>
  <c r="U147"/>
  <c r="V147"/>
  <c r="N85"/>
  <c r="O85"/>
  <c r="P85"/>
  <c r="Q85"/>
  <c r="R85"/>
  <c r="S85"/>
  <c r="T85"/>
  <c r="U85"/>
  <c r="V85"/>
  <c r="N148"/>
  <c r="O148"/>
  <c r="P148"/>
  <c r="Q148"/>
  <c r="R148"/>
  <c r="S148"/>
  <c r="T148"/>
  <c r="U148"/>
  <c r="V148"/>
  <c r="N80"/>
  <c r="O80"/>
  <c r="P80"/>
  <c r="Q80"/>
  <c r="R80"/>
  <c r="S80"/>
  <c r="T80"/>
  <c r="U80"/>
  <c r="V80"/>
  <c r="N180"/>
  <c r="O180"/>
  <c r="P180"/>
  <c r="Q180"/>
  <c r="R180"/>
  <c r="S180"/>
  <c r="T180"/>
  <c r="U180"/>
  <c r="V180"/>
  <c r="N95"/>
  <c r="O95"/>
  <c r="P95"/>
  <c r="Q95"/>
  <c r="R95"/>
  <c r="S95"/>
  <c r="T95"/>
  <c r="U95"/>
  <c r="V95"/>
  <c r="N149"/>
  <c r="O149"/>
  <c r="P149"/>
  <c r="Q149"/>
  <c r="R149"/>
  <c r="S149"/>
  <c r="T149"/>
  <c r="U149"/>
  <c r="V149"/>
  <c r="N150"/>
  <c r="O150"/>
  <c r="P150"/>
  <c r="Q150"/>
  <c r="R150"/>
  <c r="S150"/>
  <c r="T150"/>
  <c r="U150"/>
  <c r="V150"/>
  <c r="N70"/>
  <c r="O70"/>
  <c r="P70"/>
  <c r="Q70"/>
  <c r="R70"/>
  <c r="S70"/>
  <c r="T70"/>
  <c r="U70"/>
  <c r="V70"/>
  <c r="N181"/>
  <c r="O181"/>
  <c r="P181"/>
  <c r="Q181"/>
  <c r="R181"/>
  <c r="S181"/>
  <c r="T181"/>
  <c r="U181"/>
  <c r="V181"/>
  <c r="N131"/>
  <c r="O131"/>
  <c r="P131"/>
  <c r="Q131"/>
  <c r="R131"/>
  <c r="S131"/>
  <c r="T131"/>
  <c r="U131"/>
  <c r="V131"/>
  <c r="N92"/>
  <c r="O92"/>
  <c r="P92"/>
  <c r="Q92"/>
  <c r="R92"/>
  <c r="S92"/>
  <c r="T92"/>
  <c r="U92"/>
  <c r="V92"/>
  <c r="N169"/>
  <c r="O169"/>
  <c r="P169"/>
  <c r="Q169"/>
  <c r="R169"/>
  <c r="S169"/>
  <c r="T169"/>
  <c r="U169"/>
  <c r="V169"/>
  <c r="N151"/>
  <c r="O151"/>
  <c r="P151"/>
  <c r="Q151"/>
  <c r="R151"/>
  <c r="S151"/>
  <c r="T151"/>
  <c r="U151"/>
  <c r="V151"/>
  <c r="N45"/>
  <c r="O45"/>
  <c r="P45"/>
  <c r="Q45"/>
  <c r="R45"/>
  <c r="S45"/>
  <c r="T45"/>
  <c r="U45"/>
  <c r="V45"/>
  <c r="N78"/>
  <c r="O78"/>
  <c r="P78"/>
  <c r="Q78"/>
  <c r="R78"/>
  <c r="S78"/>
  <c r="T78"/>
  <c r="U78"/>
  <c r="V78"/>
  <c r="N152"/>
  <c r="O152"/>
  <c r="P152"/>
  <c r="Q152"/>
  <c r="R152"/>
  <c r="S152"/>
  <c r="T152"/>
  <c r="U152"/>
  <c r="V152"/>
  <c r="N101"/>
  <c r="O101"/>
  <c r="P101"/>
  <c r="Q101"/>
  <c r="R101"/>
  <c r="S101"/>
  <c r="T101"/>
  <c r="U101"/>
  <c r="V101"/>
  <c r="N182"/>
  <c r="O182"/>
  <c r="P182"/>
  <c r="Q182"/>
  <c r="R182"/>
  <c r="S182"/>
  <c r="T182"/>
  <c r="U182"/>
  <c r="V182"/>
  <c r="N132"/>
  <c r="O132"/>
  <c r="P132"/>
  <c r="Q132"/>
  <c r="R132"/>
  <c r="S132"/>
  <c r="T132"/>
  <c r="U132"/>
  <c r="V132"/>
  <c r="N72"/>
  <c r="O72"/>
  <c r="P72"/>
  <c r="Q72"/>
  <c r="R72"/>
  <c r="S72"/>
  <c r="T72"/>
  <c r="U72"/>
  <c r="V72"/>
  <c r="N183"/>
  <c r="O183"/>
  <c r="P183"/>
  <c r="Q183"/>
  <c r="R183"/>
  <c r="S183"/>
  <c r="T183"/>
  <c r="U183"/>
  <c r="V183"/>
  <c r="N102"/>
  <c r="O102"/>
  <c r="P102"/>
  <c r="Q102"/>
  <c r="R102"/>
  <c r="S102"/>
  <c r="T102"/>
  <c r="U102"/>
  <c r="V102"/>
  <c r="N133"/>
  <c r="O133"/>
  <c r="P133"/>
  <c r="Q133"/>
  <c r="R133"/>
  <c r="S133"/>
  <c r="T133"/>
  <c r="U133"/>
  <c r="V133"/>
  <c r="N13"/>
  <c r="O13"/>
  <c r="P13"/>
  <c r="Q13"/>
  <c r="R13"/>
  <c r="S13"/>
  <c r="T13"/>
  <c r="U13"/>
  <c r="V13"/>
  <c r="N22"/>
  <c r="O22"/>
  <c r="P22"/>
  <c r="Q22"/>
  <c r="R22"/>
  <c r="S22"/>
  <c r="T22"/>
  <c r="U22"/>
  <c r="V22"/>
  <c r="N134"/>
  <c r="O134"/>
  <c r="P134"/>
  <c r="Q134"/>
  <c r="R134"/>
  <c r="S134"/>
  <c r="T134"/>
  <c r="U134"/>
  <c r="V134"/>
  <c r="N123"/>
  <c r="O123"/>
  <c r="P123"/>
  <c r="Q123"/>
  <c r="R123"/>
  <c r="S123"/>
  <c r="T123"/>
  <c r="U123"/>
  <c r="V123"/>
  <c r="N99"/>
  <c r="O99"/>
  <c r="P99"/>
  <c r="Q99"/>
  <c r="R99"/>
  <c r="S99"/>
  <c r="T99"/>
  <c r="U99"/>
  <c r="V99"/>
  <c r="N54"/>
  <c r="O54"/>
  <c r="P54"/>
  <c r="Q54"/>
  <c r="R54"/>
  <c r="S54"/>
  <c r="T54"/>
  <c r="U54"/>
  <c r="V54"/>
  <c r="N35"/>
  <c r="O35"/>
  <c r="P35"/>
  <c r="Q35"/>
  <c r="R35"/>
  <c r="S35"/>
  <c r="T35"/>
  <c r="U35"/>
  <c r="V35"/>
  <c r="N38"/>
  <c r="O38"/>
  <c r="P38"/>
  <c r="Q38"/>
  <c r="R38"/>
  <c r="S38"/>
  <c r="T38"/>
  <c r="U38"/>
  <c r="V38"/>
  <c r="N55"/>
  <c r="O55"/>
  <c r="P55"/>
  <c r="Q55"/>
  <c r="R55"/>
  <c r="S55"/>
  <c r="T55"/>
  <c r="U55"/>
  <c r="V55"/>
  <c r="N153"/>
  <c r="O153"/>
  <c r="P153"/>
  <c r="Q153"/>
  <c r="R153"/>
  <c r="S153"/>
  <c r="T153"/>
  <c r="U153"/>
  <c r="V153"/>
  <c r="N51"/>
  <c r="O51"/>
  <c r="P51"/>
  <c r="Q51"/>
  <c r="R51"/>
  <c r="S51"/>
  <c r="T51"/>
  <c r="U51"/>
  <c r="V51"/>
  <c r="N103"/>
  <c r="O103"/>
  <c r="P103"/>
  <c r="Q103"/>
  <c r="R103"/>
  <c r="S103"/>
  <c r="T103"/>
  <c r="U103"/>
  <c r="V103"/>
  <c r="N61"/>
  <c r="O61"/>
  <c r="P61"/>
  <c r="Q61"/>
  <c r="R61"/>
  <c r="S61"/>
  <c r="T61"/>
  <c r="U61"/>
  <c r="V61"/>
  <c r="N170"/>
  <c r="O170"/>
  <c r="P170"/>
  <c r="Q170"/>
  <c r="R170"/>
  <c r="S170"/>
  <c r="T170"/>
  <c r="U170"/>
  <c r="V170"/>
  <c r="N184"/>
  <c r="O184"/>
  <c r="P184"/>
  <c r="Q184"/>
  <c r="R184"/>
  <c r="S184"/>
  <c r="T184"/>
  <c r="U184"/>
  <c r="V184"/>
  <c r="N185"/>
  <c r="O185"/>
  <c r="P185"/>
  <c r="Q185"/>
  <c r="R185"/>
  <c r="S185"/>
  <c r="T185"/>
  <c r="U185"/>
  <c r="V185"/>
  <c r="N125"/>
  <c r="O125"/>
  <c r="P125"/>
  <c r="Q125"/>
  <c r="R125"/>
  <c r="S125"/>
  <c r="T125"/>
  <c r="U125"/>
  <c r="V125"/>
  <c r="N171"/>
  <c r="O171"/>
  <c r="P171"/>
  <c r="Q171"/>
  <c r="R171"/>
  <c r="S171"/>
  <c r="T171"/>
  <c r="U171"/>
  <c r="V171"/>
  <c r="N154"/>
  <c r="O154"/>
  <c r="P154"/>
  <c r="Q154"/>
  <c r="R154"/>
  <c r="S154"/>
  <c r="T154"/>
  <c r="U154"/>
  <c r="V154"/>
  <c r="N155"/>
  <c r="O155"/>
  <c r="P155"/>
  <c r="Q155"/>
  <c r="R155"/>
  <c r="S155"/>
  <c r="T155"/>
  <c r="U155"/>
  <c r="V155"/>
  <c r="N75"/>
  <c r="O75"/>
  <c r="P75"/>
  <c r="Q75"/>
  <c r="R75"/>
  <c r="S75"/>
  <c r="T75"/>
  <c r="U75"/>
  <c r="V75"/>
  <c r="N96"/>
  <c r="O96"/>
  <c r="P96"/>
  <c r="Q96"/>
  <c r="R96"/>
  <c r="S96"/>
  <c r="T96"/>
  <c r="U96"/>
  <c r="V96"/>
  <c r="N15"/>
  <c r="O15"/>
  <c r="P15"/>
  <c r="Q15"/>
  <c r="R15"/>
  <c r="S15"/>
  <c r="T15"/>
  <c r="U15"/>
  <c r="V15"/>
  <c r="N119"/>
  <c r="O119"/>
  <c r="P119"/>
  <c r="Q119"/>
  <c r="R119"/>
  <c r="S119"/>
  <c r="T119"/>
  <c r="U119"/>
  <c r="V119"/>
  <c r="N186"/>
  <c r="O186"/>
  <c r="P186"/>
  <c r="Q186"/>
  <c r="R186"/>
  <c r="S186"/>
  <c r="T186"/>
  <c r="U186"/>
  <c r="V186"/>
  <c r="N36"/>
  <c r="O36"/>
  <c r="P36"/>
  <c r="Q36"/>
  <c r="R36"/>
  <c r="S36"/>
  <c r="T36"/>
  <c r="U36"/>
  <c r="V36"/>
  <c r="O34"/>
  <c r="P34"/>
  <c r="Q34"/>
  <c r="R34"/>
  <c r="S34"/>
  <c r="T34"/>
  <c r="U34"/>
  <c r="V34"/>
  <c r="N187"/>
  <c r="O187"/>
  <c r="P187"/>
  <c r="Q187"/>
  <c r="R187"/>
  <c r="S187"/>
  <c r="T187"/>
  <c r="U187"/>
  <c r="V187"/>
  <c r="N37"/>
  <c r="O37"/>
  <c r="P37"/>
  <c r="Q37"/>
  <c r="R37"/>
  <c r="S37"/>
  <c r="T37"/>
  <c r="U37"/>
  <c r="V37"/>
  <c r="N156"/>
  <c r="O156"/>
  <c r="P156"/>
  <c r="Q156"/>
  <c r="R156"/>
  <c r="S156"/>
  <c r="T156"/>
  <c r="U156"/>
  <c r="V156"/>
  <c r="N104"/>
  <c r="O104"/>
  <c r="P104"/>
  <c r="Q104"/>
  <c r="R104"/>
  <c r="S104"/>
  <c r="T104"/>
  <c r="U104"/>
  <c r="V104"/>
  <c r="N157"/>
  <c r="O157"/>
  <c r="P157"/>
  <c r="Q157"/>
  <c r="R157"/>
  <c r="S157"/>
  <c r="T157"/>
  <c r="U157"/>
  <c r="V157"/>
  <c r="N105"/>
  <c r="O105"/>
  <c r="P105"/>
  <c r="Q105"/>
  <c r="R105"/>
  <c r="S105"/>
  <c r="T105"/>
  <c r="U105"/>
  <c r="V105"/>
  <c r="N158"/>
  <c r="O158"/>
  <c r="P158"/>
  <c r="Q158"/>
  <c r="R158"/>
  <c r="S158"/>
  <c r="T158"/>
  <c r="U158"/>
  <c r="V158"/>
  <c r="N88"/>
  <c r="O88"/>
  <c r="P88"/>
  <c r="Q88"/>
  <c r="R88"/>
  <c r="S88"/>
  <c r="T88"/>
  <c r="U88"/>
  <c r="V88"/>
  <c r="N59"/>
  <c r="O59"/>
  <c r="P59"/>
  <c r="Q59"/>
  <c r="R59"/>
  <c r="S59"/>
  <c r="T59"/>
  <c r="U59"/>
  <c r="V59"/>
  <c r="N159"/>
  <c r="O159"/>
  <c r="P159"/>
  <c r="Q159"/>
  <c r="R159"/>
  <c r="S159"/>
  <c r="T159"/>
  <c r="U159"/>
  <c r="V159"/>
  <c r="N11"/>
  <c r="O11"/>
  <c r="P11"/>
  <c r="Q11"/>
  <c r="R11"/>
  <c r="S11"/>
  <c r="T11"/>
  <c r="U11"/>
  <c r="V11"/>
  <c r="N106"/>
  <c r="O106"/>
  <c r="P106"/>
  <c r="Q106"/>
  <c r="R106"/>
  <c r="S106"/>
  <c r="T106"/>
  <c r="U106"/>
  <c r="V106"/>
  <c r="N108"/>
  <c r="O108"/>
  <c r="P108"/>
  <c r="Q108"/>
  <c r="R108"/>
  <c r="S108"/>
  <c r="T108"/>
  <c r="U108"/>
  <c r="V108"/>
  <c r="N79"/>
  <c r="O79"/>
  <c r="P79"/>
  <c r="Q79"/>
  <c r="R79"/>
  <c r="S79"/>
  <c r="T79"/>
  <c r="U79"/>
  <c r="V79"/>
  <c r="N16"/>
  <c r="O16"/>
  <c r="P16"/>
  <c r="Q16"/>
  <c r="R16"/>
  <c r="S16"/>
  <c r="T16"/>
  <c r="U16"/>
  <c r="V16"/>
  <c r="N76"/>
  <c r="O76"/>
  <c r="P76"/>
  <c r="Q76"/>
  <c r="R76"/>
  <c r="S76"/>
  <c r="T76"/>
  <c r="U76"/>
  <c r="V76"/>
  <c r="N60"/>
  <c r="O60"/>
  <c r="P60"/>
  <c r="Q60"/>
  <c r="R60"/>
  <c r="S60"/>
  <c r="T60"/>
  <c r="U60"/>
  <c r="V60"/>
  <c r="N83"/>
  <c r="O83"/>
  <c r="P83"/>
  <c r="Q83"/>
  <c r="R83"/>
  <c r="S83"/>
  <c r="T83"/>
  <c r="U83"/>
  <c r="V83"/>
  <c r="N77"/>
  <c r="O77"/>
  <c r="P77"/>
  <c r="Q77"/>
  <c r="R77"/>
  <c r="S77"/>
  <c r="T77"/>
  <c r="U77"/>
  <c r="V77"/>
  <c r="N122"/>
  <c r="O122"/>
  <c r="P122"/>
  <c r="Q122"/>
  <c r="R122"/>
  <c r="S122"/>
  <c r="T122"/>
  <c r="U122"/>
  <c r="V122"/>
  <c r="N93"/>
  <c r="O93"/>
  <c r="P93"/>
  <c r="Q93"/>
  <c r="R93"/>
  <c r="S93"/>
  <c r="T93"/>
  <c r="U93"/>
  <c r="V93"/>
  <c r="N23"/>
  <c r="O23"/>
  <c r="P23"/>
  <c r="Q23"/>
  <c r="R23"/>
  <c r="S23"/>
  <c r="T23"/>
  <c r="U23"/>
  <c r="V23"/>
  <c r="N126"/>
  <c r="O126"/>
  <c r="P126"/>
  <c r="Q126"/>
  <c r="R126"/>
  <c r="S126"/>
  <c r="T126"/>
  <c r="U126"/>
  <c r="V126"/>
  <c r="N107"/>
  <c r="O107"/>
  <c r="P107"/>
  <c r="Q107"/>
  <c r="R107"/>
  <c r="S107"/>
  <c r="T107"/>
  <c r="U107"/>
  <c r="V107"/>
  <c r="N116"/>
  <c r="O116"/>
  <c r="P116"/>
  <c r="Q116"/>
  <c r="R116"/>
  <c r="S116"/>
  <c r="T116"/>
  <c r="U116"/>
  <c r="V116"/>
  <c r="N84"/>
  <c r="O84"/>
  <c r="P84"/>
  <c r="Q84"/>
  <c r="R84"/>
  <c r="S84"/>
  <c r="T84"/>
  <c r="U84"/>
  <c r="V84"/>
  <c r="N160"/>
  <c r="O160"/>
  <c r="P160"/>
  <c r="Q160"/>
  <c r="R160"/>
  <c r="S160"/>
  <c r="T160"/>
  <c r="U160"/>
  <c r="V160"/>
  <c r="N97"/>
  <c r="O97"/>
  <c r="P97"/>
  <c r="Q97"/>
  <c r="R97"/>
  <c r="S97"/>
  <c r="T97"/>
  <c r="U97"/>
  <c r="V97"/>
  <c r="N161"/>
  <c r="O161"/>
  <c r="P161"/>
  <c r="Q161"/>
  <c r="R161"/>
  <c r="S161"/>
  <c r="T161"/>
  <c r="U161"/>
  <c r="V161"/>
  <c r="N188"/>
  <c r="O188"/>
  <c r="P188"/>
  <c r="Q188"/>
  <c r="R188"/>
  <c r="S188"/>
  <c r="T188"/>
  <c r="U188"/>
  <c r="V188"/>
  <c r="N189"/>
  <c r="O189"/>
  <c r="P189"/>
  <c r="Q189"/>
  <c r="R189"/>
  <c r="S189"/>
  <c r="T189"/>
  <c r="U189"/>
  <c r="V189"/>
  <c r="N86"/>
  <c r="O86"/>
  <c r="P86"/>
  <c r="Q86"/>
  <c r="R86"/>
  <c r="S86"/>
  <c r="T86"/>
  <c r="U86"/>
  <c r="V86"/>
  <c r="N190"/>
  <c r="O190"/>
  <c r="P190"/>
  <c r="Q190"/>
  <c r="R190"/>
  <c r="S190"/>
  <c r="T190"/>
  <c r="U190"/>
  <c r="V190"/>
  <c r="N42"/>
  <c r="O42"/>
  <c r="P42"/>
  <c r="Q42"/>
  <c r="R42"/>
  <c r="S42"/>
  <c r="T42"/>
  <c r="U42"/>
  <c r="V42"/>
  <c r="N172"/>
  <c r="O172"/>
  <c r="P172"/>
  <c r="Q172"/>
  <c r="R172"/>
  <c r="S172"/>
  <c r="T172"/>
  <c r="U172"/>
  <c r="V172"/>
  <c r="N191"/>
  <c r="O191"/>
  <c r="P191"/>
  <c r="Q191"/>
  <c r="R191"/>
  <c r="S191"/>
  <c r="T191"/>
  <c r="U191"/>
  <c r="V191"/>
  <c r="N173"/>
  <c r="O173"/>
  <c r="P173"/>
  <c r="Q173"/>
  <c r="R173"/>
  <c r="S173"/>
  <c r="T173"/>
  <c r="U173"/>
  <c r="V173"/>
  <c r="N71"/>
  <c r="O71"/>
  <c r="P71"/>
  <c r="Q71"/>
  <c r="R71"/>
  <c r="S71"/>
  <c r="T71"/>
  <c r="U71"/>
  <c r="V71"/>
  <c r="N98"/>
  <c r="O98"/>
  <c r="P98"/>
  <c r="Q98"/>
  <c r="R98"/>
  <c r="S98"/>
  <c r="T98"/>
  <c r="U98"/>
  <c r="V98"/>
  <c r="N56"/>
  <c r="O56"/>
  <c r="P56"/>
  <c r="Q56"/>
  <c r="R56"/>
  <c r="S56"/>
  <c r="T56"/>
  <c r="U56"/>
  <c r="V56"/>
  <c r="N113"/>
  <c r="O113"/>
  <c r="P113"/>
  <c r="Q113"/>
  <c r="R113"/>
  <c r="S113"/>
  <c r="T113"/>
  <c r="U113"/>
  <c r="V113"/>
  <c r="N114"/>
  <c r="O114"/>
  <c r="P114"/>
  <c r="Q114"/>
  <c r="R114"/>
  <c r="S114"/>
  <c r="T114"/>
  <c r="U114"/>
  <c r="V114"/>
  <c r="N162"/>
  <c r="O162"/>
  <c r="P162"/>
  <c r="Q162"/>
  <c r="R162"/>
  <c r="S162"/>
  <c r="T162"/>
  <c r="U162"/>
  <c r="V162"/>
  <c r="N115"/>
  <c r="O115"/>
  <c r="P115"/>
  <c r="Q115"/>
  <c r="R115"/>
  <c r="S115"/>
  <c r="T115"/>
  <c r="U115"/>
  <c r="V115"/>
  <c r="N117"/>
  <c r="O117"/>
  <c r="P117"/>
  <c r="Q117"/>
  <c r="R117"/>
  <c r="S117"/>
  <c r="T117"/>
  <c r="U117"/>
  <c r="V117"/>
  <c r="N174"/>
  <c r="O174"/>
  <c r="P174"/>
  <c r="Q174"/>
  <c r="R174"/>
  <c r="S174"/>
  <c r="T174"/>
  <c r="U174"/>
  <c r="V174"/>
  <c r="N163"/>
  <c r="O163"/>
  <c r="P163"/>
  <c r="Q163"/>
  <c r="R163"/>
  <c r="S163"/>
  <c r="T163"/>
  <c r="U163"/>
  <c r="V163"/>
  <c r="N118"/>
  <c r="O118"/>
  <c r="P118"/>
  <c r="Q118"/>
  <c r="R118"/>
  <c r="S118"/>
  <c r="T118"/>
  <c r="U118"/>
  <c r="V118"/>
  <c r="N135"/>
  <c r="O135"/>
  <c r="P135"/>
  <c r="Q135"/>
  <c r="R135"/>
  <c r="S135"/>
  <c r="T135"/>
  <c r="U135"/>
  <c r="V135"/>
  <c r="N164"/>
  <c r="O164"/>
  <c r="P164"/>
  <c r="Q164"/>
  <c r="R164"/>
  <c r="S164"/>
  <c r="T164"/>
  <c r="U164"/>
  <c r="V164"/>
  <c r="N53"/>
  <c r="O53"/>
  <c r="P53"/>
  <c r="Q53"/>
  <c r="R53"/>
  <c r="S53"/>
  <c r="T53"/>
  <c r="U53"/>
  <c r="V53"/>
  <c r="N175"/>
  <c r="O175"/>
  <c r="P175"/>
  <c r="Q175"/>
  <c r="R175"/>
  <c r="S175"/>
  <c r="T175"/>
  <c r="U175"/>
  <c r="V175"/>
  <c r="N17"/>
  <c r="O17"/>
  <c r="P17"/>
  <c r="Q17"/>
  <c r="R17"/>
  <c r="S17"/>
  <c r="T17"/>
  <c r="U17"/>
  <c r="V17"/>
  <c r="N94"/>
  <c r="O94"/>
  <c r="P94"/>
  <c r="Q94"/>
  <c r="R94"/>
  <c r="S94"/>
  <c r="T94"/>
  <c r="U94"/>
  <c r="V94"/>
  <c r="N136"/>
  <c r="O136"/>
  <c r="P136"/>
  <c r="Q136"/>
  <c r="R136"/>
  <c r="S136"/>
  <c r="T136"/>
  <c r="U136"/>
  <c r="V136"/>
  <c r="V29"/>
  <c r="U29"/>
  <c r="T29"/>
  <c r="S29"/>
  <c r="R29"/>
  <c r="Q29"/>
  <c r="P29"/>
  <c r="O29"/>
  <c r="N29"/>
  <c r="V64"/>
  <c r="U64"/>
  <c r="T64"/>
  <c r="S64"/>
  <c r="R64"/>
  <c r="Q64"/>
  <c r="P64"/>
  <c r="O64"/>
  <c r="N64"/>
  <c r="V43"/>
  <c r="P43"/>
  <c r="R43"/>
  <c r="Q43"/>
  <c r="U43"/>
  <c r="T43"/>
  <c r="S43"/>
  <c r="O43"/>
  <c r="W188" l="1"/>
  <c r="W70"/>
  <c r="X17" i="6"/>
  <c r="W113" i="5"/>
  <c r="W133"/>
  <c r="W57"/>
  <c r="X89" i="6"/>
  <c r="W13" i="5"/>
  <c r="X32" i="6"/>
  <c r="X48"/>
  <c r="X37"/>
  <c r="X63"/>
  <c r="X87"/>
  <c r="X49"/>
  <c r="X29"/>
  <c r="X30"/>
  <c r="X15"/>
  <c r="X43"/>
  <c r="X92"/>
  <c r="X94"/>
  <c r="X95"/>
  <c r="X96"/>
  <c r="X36"/>
  <c r="X28"/>
  <c r="X56"/>
  <c r="X83"/>
  <c r="X57"/>
  <c r="X84"/>
  <c r="X58"/>
  <c r="X40"/>
  <c r="X44"/>
  <c r="X60"/>
  <c r="X85"/>
  <c r="X68"/>
  <c r="X26"/>
  <c r="X11"/>
  <c r="X47"/>
  <c r="X41"/>
  <c r="X9"/>
  <c r="X79"/>
  <c r="X78"/>
  <c r="X64"/>
  <c r="X25"/>
  <c r="X27"/>
  <c r="X53"/>
  <c r="X52"/>
  <c r="W149" i="5"/>
  <c r="X75" i="6"/>
  <c r="X33"/>
  <c r="X12"/>
  <c r="X45"/>
  <c r="W94" i="5"/>
  <c r="W122"/>
  <c r="W109"/>
  <c r="W104"/>
  <c r="W97"/>
  <c r="W106"/>
  <c r="W127"/>
  <c r="X22" i="6"/>
  <c r="X50"/>
  <c r="X66"/>
  <c r="X42"/>
  <c r="X62"/>
  <c r="X35"/>
  <c r="X86"/>
  <c r="X67"/>
  <c r="X90"/>
  <c r="X14"/>
  <c r="X20"/>
  <c r="X76"/>
  <c r="X31"/>
  <c r="X91"/>
  <c r="X77"/>
  <c r="X38"/>
  <c r="X61"/>
  <c r="X80"/>
  <c r="X81"/>
  <c r="X39"/>
  <c r="X46"/>
  <c r="X59"/>
  <c r="X82"/>
  <c r="X93"/>
  <c r="X21"/>
  <c r="W174" i="5"/>
  <c r="W119"/>
  <c r="W185"/>
  <c r="W38"/>
  <c r="W46"/>
  <c r="W91"/>
  <c r="W140"/>
  <c r="X16" i="6"/>
  <c r="W25" i="5"/>
  <c r="W10"/>
  <c r="W42"/>
  <c r="W84"/>
  <c r="W107"/>
  <c r="W83"/>
  <c r="W88"/>
  <c r="W36"/>
  <c r="W170"/>
  <c r="W58"/>
  <c r="W66"/>
  <c r="W178"/>
  <c r="W40"/>
  <c r="W100"/>
  <c r="W129"/>
  <c r="W14"/>
  <c r="W74"/>
  <c r="W18"/>
  <c r="W21"/>
  <c r="W69"/>
  <c r="W164"/>
  <c r="W118"/>
  <c r="W115"/>
  <c r="W76"/>
  <c r="W105"/>
  <c r="W96"/>
  <c r="W171"/>
  <c r="W103"/>
  <c r="W123"/>
  <c r="W22"/>
  <c r="W169"/>
  <c r="W131"/>
  <c r="W63"/>
  <c r="W24"/>
  <c r="W68"/>
  <c r="W139"/>
  <c r="W23"/>
  <c r="W79"/>
  <c r="W37"/>
  <c r="W155"/>
  <c r="W153"/>
  <c r="W182"/>
  <c r="W111"/>
  <c r="W110"/>
  <c r="W87"/>
  <c r="W166"/>
  <c r="W39"/>
  <c r="W175"/>
  <c r="W191"/>
  <c r="W86"/>
  <c r="W159"/>
  <c r="W54"/>
  <c r="W102"/>
  <c r="W45"/>
  <c r="W80"/>
  <c r="W85"/>
  <c r="W179"/>
  <c r="W168"/>
  <c r="W47"/>
  <c r="W73"/>
  <c r="W32"/>
  <c r="W17"/>
  <c r="W117"/>
  <c r="W98"/>
  <c r="W190"/>
  <c r="W116"/>
  <c r="W60"/>
  <c r="W59"/>
  <c r="W187"/>
  <c r="W75"/>
  <c r="W61"/>
  <c r="W99"/>
  <c r="W72"/>
  <c r="W152"/>
  <c r="W151"/>
  <c r="W180"/>
  <c r="W130"/>
  <c r="W89"/>
  <c r="W112"/>
  <c r="W12"/>
  <c r="W124"/>
  <c r="W67"/>
  <c r="W141"/>
  <c r="W120"/>
  <c r="W44"/>
  <c r="W50"/>
  <c r="W138"/>
  <c r="W165"/>
  <c r="W53"/>
  <c r="W162"/>
  <c r="W71"/>
  <c r="W189"/>
  <c r="W126"/>
  <c r="W16"/>
  <c r="W158"/>
  <c r="W34"/>
  <c r="W154"/>
  <c r="W51"/>
  <c r="W134"/>
  <c r="W183"/>
  <c r="W101"/>
  <c r="W92"/>
  <c r="W95"/>
  <c r="W148"/>
  <c r="W146"/>
  <c r="W20"/>
  <c r="W145"/>
  <c r="W177"/>
  <c r="W81"/>
  <c r="W143"/>
  <c r="W128"/>
  <c r="W90"/>
  <c r="W28"/>
  <c r="W176"/>
  <c r="W33"/>
  <c r="W31"/>
  <c r="W27"/>
  <c r="W135"/>
  <c r="W114"/>
  <c r="W173"/>
  <c r="W161"/>
  <c r="W93"/>
  <c r="W108"/>
  <c r="W157"/>
  <c r="W186"/>
  <c r="W125"/>
  <c r="W55"/>
  <c r="W181"/>
  <c r="W147"/>
  <c r="W136"/>
  <c r="W163"/>
  <c r="W56"/>
  <c r="W172"/>
  <c r="W160"/>
  <c r="W77"/>
  <c r="W11"/>
  <c r="W156"/>
  <c r="W15"/>
  <c r="W184"/>
  <c r="W35"/>
  <c r="W132"/>
  <c r="W78"/>
  <c r="W150"/>
  <c r="W121"/>
  <c r="W82"/>
  <c r="W144"/>
  <c r="W48"/>
  <c r="W62"/>
  <c r="W142"/>
  <c r="W65"/>
  <c r="W167"/>
  <c r="W52"/>
  <c r="W41"/>
  <c r="W19"/>
  <c r="W26"/>
  <c r="W137"/>
  <c r="W64"/>
  <c r="W29"/>
  <c r="N43"/>
  <c r="W43" s="1"/>
</calcChain>
</file>

<file path=xl/sharedStrings.xml><?xml version="1.0" encoding="utf-8"?>
<sst xmlns="http://schemas.openxmlformats.org/spreadsheetml/2006/main" count="4218" uniqueCount="765">
  <si>
    <t>Ανακοίνωση :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</si>
  <si>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</si>
  <si>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</si>
  <si>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</si>
  <si>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</si>
  <si>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</si>
  <si>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</si>
  <si>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</si>
  <si>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</si>
  <si>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</si>
  <si>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</si>
  <si>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</si>
  <si>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t>(2)</t>
  </si>
  <si>
    <t>(3)</t>
  </si>
  <si>
    <t>(4)</t>
  </si>
  <si>
    <t>(5)</t>
  </si>
  <si>
    <t>Φορέας : ΔΗΜΟΣ ΡΟΔΟΥ</t>
  </si>
  <si>
    <t>ΠΡΟΣΛΗΨΗ ΠΡΟΣΩΠΙΚΟΥ ΟΡΙΣΜΕΝΟΥ ΧΡΟΝΟΥ</t>
  </si>
  <si>
    <r>
      <rPr>
        <b/>
        <sz val="11"/>
        <color theme="1"/>
        <rFont val="Calibri"/>
        <family val="2"/>
        <charset val="161"/>
        <scheme val="minor"/>
      </rPr>
      <t xml:space="preserve">Υπηρεσία : </t>
    </r>
    <r>
      <rPr>
        <sz val="11"/>
        <color theme="1"/>
        <rFont val="Calibri"/>
        <family val="2"/>
        <charset val="161"/>
        <scheme val="minor"/>
      </rPr>
      <t xml:space="preserve"> ΔΗΜΟΣ ΡΟΔΟΥ                                       </t>
    </r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</si>
  <si>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ΔΗΜΟΣ ΡΟΔΟΥ</t>
    </r>
  </si>
  <si>
    <t>ΣΥΝΟΛΟ ΜΟΝΑΔΩΝ</t>
  </si>
  <si>
    <t xml:space="preserve">ΠΟΛΥΤΕΚΝΟΙ ή ΤΕΚΝΟ ΠΟΛΥΤΕΚΝΗΣ ΟΙΚΟΓΕΝΕΙΑΣ (αριθμ. τέκνων) </t>
  </si>
  <si>
    <t>ΤΡΙΤΕΚΝΟΙ ή ΤΕΚΝΟ ΤΡΙΤΕΚΝΗΣ ΟΙΚΟΓΕΝΕΙΑΣ</t>
  </si>
  <si>
    <t xml:space="preserve">ΑΝΗΛΙΚΑ ΤΕΚΝΑ (αριθμ. τέκνων) </t>
  </si>
  <si>
    <t>(6)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</si>
  <si>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</si>
  <si>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</si>
  <si>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t>(7)</t>
  </si>
  <si>
    <t xml:space="preserve">ΜΟΝΟΓΟΝΕΑΣ ή ΤΕΚΝΟ ΜΟΝΟΓΟΝΕΪΚΗΣ ΟΙΚΟΓΕΝΕΙΑΣ (αριθμ. τέκνων) </t>
  </si>
  <si>
    <t>ΑΝΑΠΗΡΙΑ ΓΟΝΕΑ, ΤΕΚΝΟΥ, ΑΔΕΛΦΟΥ ή ΣΥΖΥΓΟΥ</t>
  </si>
  <si>
    <t>ΗΛΙΚΙΑ</t>
  </si>
  <si>
    <t>ΥΕ ΚΑΘΑΡΙΣΤΩΝ/ΣΤΡΙΩΝ ΣΧΟΛΙΚΩΝ ΜΟΝΑΔΩΝ ΠΛΗΡΟΥΣ ΑΠΑΣΧΟΛΗΣΗΣ</t>
  </si>
  <si>
    <t>ΥΕ ΚΑΘΑΡΙΣΤΩΝ/ΣΤΡΙΩΝ ΣΧΟΛΙΚΩΝ ΜΟΝΑΔΩΝ ΜΕΡΙΚΗΣ ΑΠΑΣΧΟΛΗΣΗΣ                                                          3 ΩΡΕΣ/ΗΜΕΡΑ</t>
  </si>
  <si>
    <t>ΑΙΘΟΥΣΕΣ</t>
  </si>
  <si>
    <t>Η ΓΕΝΙΚΗ ΓΡΑΜΜΑΤΕΑΣ</t>
  </si>
  <si>
    <t>ΚΥΡΙΑΚΗ Ε. ΝΙΚΟΛΑΪΔΟΥ</t>
  </si>
  <si>
    <t>1α2</t>
  </si>
  <si>
    <t>1α1</t>
  </si>
  <si>
    <t>1β</t>
  </si>
  <si>
    <r>
      <t xml:space="preserve">ΜΟΝΑΔΕΣ                                                               </t>
    </r>
    <r>
      <rPr>
        <b/>
        <sz val="10"/>
        <color indexed="12"/>
        <rFont val="Arial Greek"/>
        <charset val="161"/>
      </rPr>
      <t xml:space="preserve"> 1α1</t>
    </r>
  </si>
  <si>
    <r>
      <t>ΑΙΘΟΥΣΕΣ</t>
    </r>
    <r>
      <rPr>
        <b/>
        <sz val="10"/>
        <color rgb="FF0000FF"/>
        <rFont val="Arial Greek"/>
        <charset val="161"/>
      </rPr>
      <t xml:space="preserve">                                                                                              1α2</t>
    </r>
  </si>
  <si>
    <t>ΕΜΠΕΙΡΙΑ 2020-2021  
(σε μήνες)</t>
  </si>
  <si>
    <t>ΕΜΠΕΙΡΙΑ εως 2020                            (σε μήνες)</t>
  </si>
  <si>
    <r>
      <rPr>
        <b/>
        <sz val="11"/>
        <color theme="1"/>
        <rFont val="Calibri"/>
        <family val="2"/>
        <charset val="161"/>
        <scheme val="minor"/>
      </rPr>
      <t>Διάρκεια Σύμβασης :</t>
    </r>
    <r>
      <rPr>
        <sz val="11"/>
        <color theme="1"/>
        <rFont val="Calibri"/>
        <family val="2"/>
        <charset val="161"/>
        <scheme val="minor"/>
      </rPr>
      <t xml:space="preserve"> ΔΙΔΑΚΤΙΚΟ ΕΤΟΣ 2021-2022</t>
    </r>
  </si>
  <si>
    <t>2/39563/10.08.2021</t>
  </si>
  <si>
    <r>
      <t xml:space="preserve">ΜΟΝΑΔΕΣ </t>
    </r>
    <r>
      <rPr>
        <b/>
        <sz val="10"/>
        <color indexed="12"/>
        <rFont val="Arial Greek"/>
        <charset val="161"/>
      </rPr>
      <t xml:space="preserve">                                                 1β</t>
    </r>
  </si>
  <si>
    <t>ΘΕΣΕΙΣ</t>
  </si>
  <si>
    <t xml:space="preserve">Πλήρους απασχόλησης 79                    </t>
  </si>
  <si>
    <t xml:space="preserve">ΥΕ ΚΑΘΑΡΙΣΤΩΝ/ΣΤΡΙΩΝ ΣΧΟΛΙΚΩΝ ΜΟΝΑΔΩΝ ΠΛΗΡΟΥΣ ΑΠΑΣΧΟΛΗΣΗΣ 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</si>
  <si>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ΙΑΛΥΣΟΥ</t>
    </r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</si>
  <si>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ΠΕΤΑΛΟΥΔΩΝ</t>
    </r>
  </si>
  <si>
    <t>Μερικής απασχόλησης 14</t>
  </si>
  <si>
    <t>Πλήρους απασχόλησης 12</t>
  </si>
  <si>
    <t>Πλήρους απασχόλησης 21</t>
  </si>
  <si>
    <t>Μερικής απασχόλησης 2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</si>
  <si>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ΚΑΜΕΙΡΟΥ</t>
    </r>
  </si>
  <si>
    <t>Πλήρους απασχόλησης 6</t>
  </si>
  <si>
    <t>Μερικής απασχόλησης 5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</si>
  <si>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ΚΑΛΛΙΘΕΑΣ</t>
    </r>
  </si>
  <si>
    <t>Πλήρους απασχόλησης 14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</si>
  <si>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ΑΦΑΝΤΟΥ</t>
    </r>
  </si>
  <si>
    <t>Πλήρους απασχόλησης 8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</si>
  <si>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ΑΡΧΑΓΓΕΛΟΥ</t>
    </r>
  </si>
  <si>
    <t>Πλήρους απασχόλησης 10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</si>
  <si>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ΛΙΝΔΙΩΝ</t>
    </r>
  </si>
  <si>
    <t>Πλήρους απασχόλησης 5</t>
  </si>
  <si>
    <t>Μερικής απασχόλησης 1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</si>
  <si>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ΝΟΤΙΑΣ ΡΟΔΟΥ</t>
    </r>
  </si>
  <si>
    <t>Πλήρους απασχόλησης 2</t>
  </si>
  <si>
    <r>
      <rPr>
        <b/>
        <sz val="11"/>
        <color theme="1"/>
        <rFont val="Calibri"/>
        <family val="2"/>
        <charset val="161"/>
        <scheme val="minor"/>
      </rPr>
      <t xml:space="preserve">Έδρα Υπηρεσίας </t>
    </r>
    <r>
      <rPr>
        <sz val="11"/>
        <color theme="1"/>
        <rFont val="Calibri"/>
        <family val="2"/>
        <charset val="161"/>
        <scheme val="minor"/>
      </rPr>
      <t>: ΔΕ ΑΤΑΒΥΡΟΥ</t>
    </r>
  </si>
  <si>
    <t>Πλήρους απασχόλησης 3</t>
  </si>
  <si>
    <t>DUSHKU</t>
  </si>
  <si>
    <t>ELISABETA</t>
  </si>
  <si>
    <t>KOSTA</t>
  </si>
  <si>
    <t>JANULI</t>
  </si>
  <si>
    <t>SILVANA</t>
  </si>
  <si>
    <t>RUSHAN</t>
  </si>
  <si>
    <t>GUZAR</t>
  </si>
  <si>
    <t>IRYNA</t>
  </si>
  <si>
    <t>JAROSLAV</t>
  </si>
  <si>
    <t>QYPI</t>
  </si>
  <si>
    <t>ENKELEDA</t>
  </si>
  <si>
    <t>IDAET</t>
  </si>
  <si>
    <t>SAVVA</t>
  </si>
  <si>
    <t>ADRIANA</t>
  </si>
  <si>
    <t>ANDREI</t>
  </si>
  <si>
    <t>ANGELA</t>
  </si>
  <si>
    <t>VALENTINA</t>
  </si>
  <si>
    <t>MIHAIL</t>
  </si>
  <si>
    <t xml:space="preserve">FERNANDA </t>
  </si>
  <si>
    <t>JAIRO</t>
  </si>
  <si>
    <t>TEIXERA SKREKOU</t>
  </si>
  <si>
    <t xml:space="preserve">ΑΝΤΩΝΑΡΑΚΗ </t>
  </si>
  <si>
    <t xml:space="preserve">ΝΕΚΤΑΡΙΑ </t>
  </si>
  <si>
    <t xml:space="preserve">ΠΑΝΑΓΙΩΤΑ </t>
  </si>
  <si>
    <t>ΙΩΑΝΝΗ</t>
  </si>
  <si>
    <t>ΑΝΤΩΝΙΟΥ</t>
  </si>
  <si>
    <t>ΒΑΓΙΑΝΟΥ</t>
  </si>
  <si>
    <t>ΜΑΡΙΑ</t>
  </si>
  <si>
    <t>ΑΛΕΞΑΝΔΡΟΥ</t>
  </si>
  <si>
    <t>ΓΑΤΟΥ</t>
  </si>
  <si>
    <t xml:space="preserve">ΘΕΜΕΛΙΝΑ </t>
  </si>
  <si>
    <t xml:space="preserve">ΙΩΑΝΝΗ </t>
  </si>
  <si>
    <t>ΝΑΙ</t>
  </si>
  <si>
    <t xml:space="preserve">ΓΙΑΝΝΙΚΟΥΡΗ </t>
  </si>
  <si>
    <t xml:space="preserve">ΜΑΡΙΑ </t>
  </si>
  <si>
    <t>ΚΩΝΣΤΑΝΤΙΝΟΥ</t>
  </si>
  <si>
    <t>ΑΚ463660</t>
  </si>
  <si>
    <t>ΠΑΡΑΣΚΕΥΗ</t>
  </si>
  <si>
    <t>ΦΩΤΙΟΥ</t>
  </si>
  <si>
    <t>ΔΗΜΗΤΡΑΔΙΟΥ</t>
  </si>
  <si>
    <t>ΔΙΑΚΟΓΕΩΡΓΙΟΥ</t>
  </si>
  <si>
    <t>ΔΕΣΠΟΙΝΑ</t>
  </si>
  <si>
    <t>ΓΕΩΡΓΙΟΥ</t>
  </si>
  <si>
    <t>ΑΗ450795</t>
  </si>
  <si>
    <t xml:space="preserve">ΑΘΑΝΑΣΙΟΥ </t>
  </si>
  <si>
    <t>ΣΤΥΛΙΑΝΟΥ</t>
  </si>
  <si>
    <t>ΑΟ809923</t>
  </si>
  <si>
    <t xml:space="preserve">ΑΛΑΦΑΚΗ </t>
  </si>
  <si>
    <t xml:space="preserve">ΕΛΕΥΘΕΡΙΑ </t>
  </si>
  <si>
    <t>ΜΙΧΑΗΛ</t>
  </si>
  <si>
    <t xml:space="preserve">ΑΛΗ </t>
  </si>
  <si>
    <t>ΤΖΕΜΙΛΙΕ</t>
  </si>
  <si>
    <t>ΜΕΧΜΕΤ</t>
  </si>
  <si>
    <t>ΑΝΤΩΝΙΑΔΟΥ</t>
  </si>
  <si>
    <t xml:space="preserve">ΕΙΡΗΝΗ </t>
  </si>
  <si>
    <t xml:space="preserve">ΠΑΝΤΕΛΗ </t>
  </si>
  <si>
    <t xml:space="preserve">ΑΝΤΩΝΙΑΔΗ </t>
  </si>
  <si>
    <t>ΕΛΕΝΗ-ΠΑΡΑΣΚΕΥΗ</t>
  </si>
  <si>
    <t>ΔΗΜΗΤΡΙΟΥ</t>
  </si>
  <si>
    <t xml:space="preserve">ΑΝΤΩΝΑ </t>
  </si>
  <si>
    <t xml:space="preserve">ΣΤΑΜΑΤΙΑ </t>
  </si>
  <si>
    <t xml:space="preserve">ΑΡΤΕΜΑΚΗ </t>
  </si>
  <si>
    <t>ΑΛΕΞΙΑ</t>
  </si>
  <si>
    <t>ΒΟΛΑ</t>
  </si>
  <si>
    <t>ΑΓΓΕΛΙΚΗ</t>
  </si>
  <si>
    <t>ΒΡΕΤΤΟΥ</t>
  </si>
  <si>
    <t>ΑΝΝΑ</t>
  </si>
  <si>
    <t>ΝΙΚΗΤΑ</t>
  </si>
  <si>
    <t>ΑΝ953676</t>
  </si>
  <si>
    <t xml:space="preserve">ΒΡΕΤΤΟΥ </t>
  </si>
  <si>
    <t>ΓΕΩΡΓΙΑ</t>
  </si>
  <si>
    <t>ΓΑΛΑΝΟΥ</t>
  </si>
  <si>
    <t>ΑΝΑΣΤΑΣΙΑ</t>
  </si>
  <si>
    <t>ΒΑΣΙΛΕΙΟΥ</t>
  </si>
  <si>
    <t>ΓΕΩΡΓΑ</t>
  </si>
  <si>
    <t>ΚΥΡΙΑΚΟΥ</t>
  </si>
  <si>
    <t>ΓΕΩΡΓΟΥΛΗ</t>
  </si>
  <si>
    <t>ΑΝΤΩΝΙΑ</t>
  </si>
  <si>
    <t>Χ404396</t>
  </si>
  <si>
    <t>ΓΙΟΡΔΑΜΝΗ</t>
  </si>
  <si>
    <t>ΜΑΡΙΕΤΤΑ</t>
  </si>
  <si>
    <t>ΙΟΡΔΑΝΗ</t>
  </si>
  <si>
    <t>ΓΚΛΙΑΤΗ</t>
  </si>
  <si>
    <t>ΗΛΙΑΝΑ</t>
  </si>
  <si>
    <t>ΕΥΑΓΓΕΛΟΥ</t>
  </si>
  <si>
    <t>ΓΚΟΥΒΕΛΛΟΥ</t>
  </si>
  <si>
    <t>ΑΘΑΝΑΣΙΑ</t>
  </si>
  <si>
    <t>ΔΕΝΔΡΑΚΗΣ</t>
  </si>
  <si>
    <t>ΕΜΜΑΝΟΥΗΛ</t>
  </si>
  <si>
    <t>ΔΗΜΗΤΡΑ</t>
  </si>
  <si>
    <t>ΒΑΡΒΑΡΑ</t>
  </si>
  <si>
    <t>ΓΡΗΓΟΡΙΟΥ</t>
  </si>
  <si>
    <t>ΔΗΜΗΤΡΑΚΗ</t>
  </si>
  <si>
    <t>ΑΘΗΝΑ</t>
  </si>
  <si>
    <t>ΧΡΗΣΤΟΥ</t>
  </si>
  <si>
    <t>ΔΙΑΚΑΝΘΟΥ</t>
  </si>
  <si>
    <t>ΧΡΥΣΑΝΘΟΥ</t>
  </si>
  <si>
    <t>ΤΣΑΜΠΙΚΑ</t>
  </si>
  <si>
    <t>ΑΜ449178</t>
  </si>
  <si>
    <t>ΔΙΑΚΟΠΑΝΑΓΙΩΤΗ</t>
  </si>
  <si>
    <t>ΣΕΒΑΣΤΗ</t>
  </si>
  <si>
    <t>ΑΗ952724</t>
  </si>
  <si>
    <t>ΔΡΑΓΟΥΜΑΝΟΥ</t>
  </si>
  <si>
    <t>ΠΕΤΡΟΥ</t>
  </si>
  <si>
    <t>ΔΡΑΚΟΥ</t>
  </si>
  <si>
    <t>ΥΠΑΠΑΝΤΗ</t>
  </si>
  <si>
    <t>ΔΡΑΜΗ</t>
  </si>
  <si>
    <t>ΑΦΡΟΔΙΤΗ</t>
  </si>
  <si>
    <t>ΑΡΙΣΤΟΤΕΛΗ</t>
  </si>
  <si>
    <t xml:space="preserve">ΖΑΧΑΡΙΑΔΗ </t>
  </si>
  <si>
    <t>ΚΑΛΛΙΟΠΗ</t>
  </si>
  <si>
    <t>ΘΕΟΔΩΡΟΥ</t>
  </si>
  <si>
    <t>ΧΡΥΣΟΒΑΛΑΝΤΟ</t>
  </si>
  <si>
    <t>ΑΘΑΝΑΣΙΟΥ</t>
  </si>
  <si>
    <t>ΘΕΟΤΟΚΑΤΟΥ</t>
  </si>
  <si>
    <t>ΑΦΡΑΤΗ-ΚΑΘΟΛΙΚΗ</t>
  </si>
  <si>
    <t>ΑΙ428920</t>
  </si>
  <si>
    <t>ΚΑΒΑΛΛΟ</t>
  </si>
  <si>
    <t>ΚΟΣΜΑΣ</t>
  </si>
  <si>
    <t>ΠΑΣΧΑΛΗ</t>
  </si>
  <si>
    <t>ΚΑΛΑΕΝΤΖΗ</t>
  </si>
  <si>
    <t>ΚΑΘΟΛΙΚΗ</t>
  </si>
  <si>
    <t>ΑΗ446488</t>
  </si>
  <si>
    <t>ΚΑΛΑΜΑΡΑ</t>
  </si>
  <si>
    <t>ΔΙΚΑΙΑ</t>
  </si>
  <si>
    <t>ΚΑΠΠΑΚΑ</t>
  </si>
  <si>
    <t>ΒΑΣΙΛΕΙΑ</t>
  </si>
  <si>
    <t>ΚΑΡΑΓΙΑΝΝΗ</t>
  </si>
  <si>
    <t>ΚΑΡΑΓΙΑΝΝΟΠΟΥΛΟΥ</t>
  </si>
  <si>
    <t>ΜΙΧΑΛΙΤΣΑ</t>
  </si>
  <si>
    <t>ΑΚ463622</t>
  </si>
  <si>
    <t>ΚΑΡΑΚΩΝΣΤΑΝΤΗ</t>
  </si>
  <si>
    <t>ΚΑΡΑΛΗ</t>
  </si>
  <si>
    <t>ΚΑΡΑΜΠΕΛΑ</t>
  </si>
  <si>
    <t xml:space="preserve">ΚΑΡΠΑΘΑΚΗ </t>
  </si>
  <si>
    <t>ΜΙΧΑΛΙΑ</t>
  </si>
  <si>
    <t>Χ168254</t>
  </si>
  <si>
    <t>ΚΑΡΠΑΘΙΟΥ</t>
  </si>
  <si>
    <t>ΧΡΥΣΟΒΑΛΑΝΤΗ-ΔΙΚΑΙΑ</t>
  </si>
  <si>
    <t xml:space="preserve">ΚΑΤΣΑΡΗ </t>
  </si>
  <si>
    <t>ΝΙΚΟΛΕΤΤΑ</t>
  </si>
  <si>
    <t>ΠΑΝΑΓΙΩΤΗ</t>
  </si>
  <si>
    <t>ΚΑΤΣΙΔΩΝΗ</t>
  </si>
  <si>
    <t>ΚΙΚΙΛΗ</t>
  </si>
  <si>
    <t>ΑΙΚΑΤΕΡΙΝΗ</t>
  </si>
  <si>
    <t>ΦΩΤΟΣ</t>
  </si>
  <si>
    <t>ΚΟΛΥΜΠΙΡΗ</t>
  </si>
  <si>
    <t>ΕΛΕΝΗ</t>
  </si>
  <si>
    <t>ΚΟΝΤΟΓΙΑΝΝΟΥ</t>
  </si>
  <si>
    <t>ΚΡΟΥΣΚΟΥ</t>
  </si>
  <si>
    <t>ΧΡΥΣΗ</t>
  </si>
  <si>
    <t>ΛΟΥΚΑ</t>
  </si>
  <si>
    <t>ΚΟΥΚΙΑΪΝΗΣ</t>
  </si>
  <si>
    <t>ΕΜΜΑΝΟΥΗΛ-ΠΑΝΑΓΙΩΤΗΣ</t>
  </si>
  <si>
    <t>ΠΑΝΟΡΜΙΤΗ</t>
  </si>
  <si>
    <t>ΚΟΥΝΤΟΥΡΗ</t>
  </si>
  <si>
    <t>ΑΒ475296</t>
  </si>
  <si>
    <t>ΚΡΗΤΙΚΑΚΗ</t>
  </si>
  <si>
    <t>Α0809088</t>
  </si>
  <si>
    <t>ΚΥΠΡΑΙΟΥ</t>
  </si>
  <si>
    <t>ΧΡΥΣΑΝΘΗ</t>
  </si>
  <si>
    <t>ΘΕΟΔΟΣΙΟΥ</t>
  </si>
  <si>
    <t>ΚΩΣΤΑΡΑΣ</t>
  </si>
  <si>
    <t>ΓΕΩΡΓΙΟΣ</t>
  </si>
  <si>
    <t>ΑΕ955618</t>
  </si>
  <si>
    <t>ΛΕΒΑΝΤΑΚΗΣ</t>
  </si>
  <si>
    <t>ΣΤΥΛΙΑΝΟΣ</t>
  </si>
  <si>
    <t xml:space="preserve">ΛΙΑΤΙΦΗ </t>
  </si>
  <si>
    <t xml:space="preserve">ΛΥΤΡΑ </t>
  </si>
  <si>
    <t>ΑΟ813864</t>
  </si>
  <si>
    <t>ΜΑΓΚΑΦΑΚΗ</t>
  </si>
  <si>
    <t>ΜΑΓΚΟΥ</t>
  </si>
  <si>
    <t>ΜΑΖΑΡΑΚΗ</t>
  </si>
  <si>
    <t xml:space="preserve">ΕΙΡΗΝΗ-ΧΡΥΣΟΒΑΛΑΝΤΗ </t>
  </si>
  <si>
    <t>Χ322597</t>
  </si>
  <si>
    <t>ΑΜ565238</t>
  </si>
  <si>
    <t>ΜΑΛΑΚΚΑ</t>
  </si>
  <si>
    <t>ΜΑΝΩΛΑΓΚΑ</t>
  </si>
  <si>
    <t>ΧΡΥΣΟΒΑΛΑΝΤΟΥ</t>
  </si>
  <si>
    <t>ΑΒ474258</t>
  </si>
  <si>
    <t>ΜΑΝΩΛΑΚΗ</t>
  </si>
  <si>
    <t>ΕΥΣΤΑΘΙΑ</t>
  </si>
  <si>
    <t>ΣΤΑΥΡΟΥ</t>
  </si>
  <si>
    <t>ΜΑΡΑΒΕΛΙΑ</t>
  </si>
  <si>
    <t>ΠΕΡΣΕΦΟΝΗ</t>
  </si>
  <si>
    <t>ΜΑΣΤΟΡΙΔΗ</t>
  </si>
  <si>
    <t>ΜΑΥΡΑΚΗ</t>
  </si>
  <si>
    <t>ΟΥΡΑΝΙΑ</t>
  </si>
  <si>
    <t>ΜΕΜΕΤΣΙΚ</t>
  </si>
  <si>
    <t>ΡΕΦΗΚ</t>
  </si>
  <si>
    <t>ΜΕΣΤΑΝ</t>
  </si>
  <si>
    <t>ΜΗΤΡΟΥ</t>
  </si>
  <si>
    <t>ΜΑΡΙΝΑ</t>
  </si>
  <si>
    <t>ΜΙΣΟΜΙΚΕ</t>
  </si>
  <si>
    <t>ΝΙΚΟΛΑΟΣ</t>
  </si>
  <si>
    <t>ΜΙΧΑΗΛΟΥ</t>
  </si>
  <si>
    <t>ΑΗ947797</t>
  </si>
  <si>
    <t>ΜΠΑΚΙΡΗ</t>
  </si>
  <si>
    <t>ΣΩΤΗΡΙΑ</t>
  </si>
  <si>
    <t>ΜΠΕΤΙΒΕΝΙΑ</t>
  </si>
  <si>
    <t>ΓΚΑΕΤΑΝΟ-ΧΡΥΣΑΝΘΟΥ</t>
  </si>
  <si>
    <t>ΑΑ341325</t>
  </si>
  <si>
    <t>ΞΥΠΠΑ</t>
  </si>
  <si>
    <t>ΜΥΛΩΝΑΚΗ</t>
  </si>
  <si>
    <t>ΚΑΤΙΝΑ</t>
  </si>
  <si>
    <t>ΝΙΚΟΛΑΟΥ</t>
  </si>
  <si>
    <t>ΜΥΣΤΡΙΔΟΥ</t>
  </si>
  <si>
    <t>ΠΟΛΥΧΡΟΝΗ</t>
  </si>
  <si>
    <t>ΝΤΕ-ΓΕΩΡΓΗ</t>
  </si>
  <si>
    <t>ΝΤΕΛΛΑΚΗ</t>
  </si>
  <si>
    <t>ΦΙΛΙΠΠΟΥ</t>
  </si>
  <si>
    <t>ΑΖ454791</t>
  </si>
  <si>
    <t>ΟΡΦΑΝΟΥ</t>
  </si>
  <si>
    <t>Χ822428</t>
  </si>
  <si>
    <t>ΣΟΦΙΑ</t>
  </si>
  <si>
    <t xml:space="preserve">ΠΑΝΟΥ </t>
  </si>
  <si>
    <t>ΠΑΠΑΘΕΟΔΩΡΟΥ</t>
  </si>
  <si>
    <t>ΚΑΤΕΡΙΝΑ</t>
  </si>
  <si>
    <t>ΠΑΠΟΥΡΑ</t>
  </si>
  <si>
    <t>ΑΡΕΤΗ</t>
  </si>
  <si>
    <t>ΠΑΣΣΑΡΗ</t>
  </si>
  <si>
    <t>ΣΤΑΥΡΟΥΛΑ</t>
  </si>
  <si>
    <t>ΘΟΥΚΙΔΙΔΗΣ-ΓΕΩΡΓΙΟΣ</t>
  </si>
  <si>
    <t>ΘΟΥΚΙΔΙΔΗ-ΓΕΩΡΓΙΟΥ</t>
  </si>
  <si>
    <t>ΠΑΣΤΡΙΚΟΥ</t>
  </si>
  <si>
    <t>ΑΑ342236</t>
  </si>
  <si>
    <t>ΠΑΤΡΟΥ</t>
  </si>
  <si>
    <t>ΛΙΑΝΑ</t>
  </si>
  <si>
    <t>ΠΕΛΑΡΔΗ</t>
  </si>
  <si>
    <t>ΣΑΒΒΑ</t>
  </si>
  <si>
    <t>ΠΕΤΑΥΡΑΚΗ</t>
  </si>
  <si>
    <t xml:space="preserve">ΠΗΔΙΑΚΗ </t>
  </si>
  <si>
    <t>ΠΛΙΓΚΟΥ</t>
  </si>
  <si>
    <t>ΠΟΛΟ</t>
  </si>
  <si>
    <t>ΚΛΟΝΤΙΑΝΑ</t>
  </si>
  <si>
    <t>ΠΟΛΥΖΩΗ</t>
  </si>
  <si>
    <t xml:space="preserve">ΠΟΛΥΜΕΡΟΥ </t>
  </si>
  <si>
    <t>ΑΝΔΡΟΜΑΧΗ</t>
  </si>
  <si>
    <t>ΡΑΠΟ</t>
  </si>
  <si>
    <t>ΒΙΟΛΕΤΑ</t>
  </si>
  <si>
    <t>ΓΚΟΓΚΟ</t>
  </si>
  <si>
    <t>ΡΟΔΙΤΗ</t>
  </si>
  <si>
    <t>ΒΑΓΙΑΝΗ</t>
  </si>
  <si>
    <t>ΚΑΛΛΙΣΤΟΥ</t>
  </si>
  <si>
    <t>ΣΑΡΙΚΑ</t>
  </si>
  <si>
    <t>ΜΗΝΑ</t>
  </si>
  <si>
    <t xml:space="preserve">ΣΤΑΥΡΗ </t>
  </si>
  <si>
    <t xml:space="preserve">ΣΤΑΥΡΟΥ </t>
  </si>
  <si>
    <t>ΕΙΡΗΝΗ</t>
  </si>
  <si>
    <t>ΓΕΩΡΓΙΟΥ-ΕΥΑΓΓΕΛΟΥ</t>
  </si>
  <si>
    <t>ΑΖ947471</t>
  </si>
  <si>
    <t>ΣΕΪΤΗ</t>
  </si>
  <si>
    <t>ΣΕΒΑΣΤΗ-ΤΣΑΜΠΙΚΑ</t>
  </si>
  <si>
    <t>ΣΚΟΝΗ</t>
  </si>
  <si>
    <t>ΑΝΘΟΥΛΑ</t>
  </si>
  <si>
    <t>ΣΚΕΥΟΥ</t>
  </si>
  <si>
    <t>ΣΚΥΛΛΑΣ</t>
  </si>
  <si>
    <t>ΘΕΜΕΛΗ</t>
  </si>
  <si>
    <t>Ν937881</t>
  </si>
  <si>
    <t>ΣΟΥΓΙΟΥΚΛΟΥ</t>
  </si>
  <si>
    <t>ΙΑΚΩΒΟΥ</t>
  </si>
  <si>
    <t>ΑΒ304218</t>
  </si>
  <si>
    <t xml:space="preserve">ΣΠΑΝΟΥΔΑΚΗ </t>
  </si>
  <si>
    <t>ΣΤΑΜΑΤΙΟΥ</t>
  </si>
  <si>
    <t>Φ229627</t>
  </si>
  <si>
    <t>ΣΡΑΝΤΕΡ</t>
  </si>
  <si>
    <t>ΝΑΤΑΣΑ -ΕΛΓΚΑ</t>
  </si>
  <si>
    <t>ΑΝΤΡΕ</t>
  </si>
  <si>
    <t>ΣΤΑΜΑΤΗ</t>
  </si>
  <si>
    <t>ΑΡΓΥΡΗ</t>
  </si>
  <si>
    <t>ΣΤΑΥΡΟΥΛΗ</t>
  </si>
  <si>
    <t>ΧΡΥΣΟΒΑΛΑΝΤΗ-ΕΥΑΓΓΕΛΙΑ</t>
  </si>
  <si>
    <t>ΑΒ476989</t>
  </si>
  <si>
    <t>ΣΦΑΚΙΟΥ</t>
  </si>
  <si>
    <t>ΤΑΜΠΟΥΡΑ</t>
  </si>
  <si>
    <t>ΤΣΑΚΙΡΗ</t>
  </si>
  <si>
    <t>ΕΥΔΟΚΙΑ</t>
  </si>
  <si>
    <t>ΤΣΑΜΠΙΚΑΚΗ</t>
  </si>
  <si>
    <t>ΑΝΝΑ-ΕΙΡΗΝΗ</t>
  </si>
  <si>
    <t>ΑΟ979464</t>
  </si>
  <si>
    <t xml:space="preserve">ΤΣΕΛΙΚΑ </t>
  </si>
  <si>
    <t>ΕΥΑ</t>
  </si>
  <si>
    <t>ΘΩΜΑ</t>
  </si>
  <si>
    <t>ΤΣΙΝΓΚΗΡ</t>
  </si>
  <si>
    <t>ΧΑΣΑΝ</t>
  </si>
  <si>
    <t>ΙΜΠΡΑΗΜ</t>
  </si>
  <si>
    <t>ΤΣΟΥΛΟΥ</t>
  </si>
  <si>
    <t>ΧΑΡΤΟΦΥΛΗ</t>
  </si>
  <si>
    <t>ΑΒ475806</t>
  </si>
  <si>
    <t>ΧΑΤΖΗΑΝΤΩΝΙΟΥ</t>
  </si>
  <si>
    <t>ΕΜΜΑΝΟΥΗ</t>
  </si>
  <si>
    <t>ΧΑΤΖΗΜΑΝΩΛΗ</t>
  </si>
  <si>
    <t>ΧΑΤΖΗΣΤΑΜΑΤΙΟΥ</t>
  </si>
  <si>
    <t>ΕΥΦΡΟΣΥΝΗ</t>
  </si>
  <si>
    <t>ΧΙΑΚΚΗ</t>
  </si>
  <si>
    <t>ΜΟΥΡΑΝΤΙΓΕ</t>
  </si>
  <si>
    <t>ΑΛΗ</t>
  </si>
  <si>
    <t xml:space="preserve">ΧΟΤΖΑ </t>
  </si>
  <si>
    <t>ΧΟΥΛΗ</t>
  </si>
  <si>
    <t>ΑΗ951679</t>
  </si>
  <si>
    <t>ΑΗ448314</t>
  </si>
  <si>
    <t xml:space="preserve">ΨΑΘΑ </t>
  </si>
  <si>
    <t>ΖΩΗ</t>
  </si>
  <si>
    <t>ΣΤΕΛΛΑ</t>
  </si>
  <si>
    <t>ΨΑΡΟΥΔΑΚΗ</t>
  </si>
  <si>
    <t>ΣΤΥΛΙΑΝΗ</t>
  </si>
  <si>
    <t>BOLLO</t>
  </si>
  <si>
    <t>KRISTINE</t>
  </si>
  <si>
    <t>MERSIN</t>
  </si>
  <si>
    <t>ODHISEA</t>
  </si>
  <si>
    <t>POTAQ</t>
  </si>
  <si>
    <t>ROMANOVA</t>
  </si>
  <si>
    <t>OXANA</t>
  </si>
  <si>
    <t>ALEXANDER</t>
  </si>
  <si>
    <t>ΑΛΑΦΑΚΗ</t>
  </si>
  <si>
    <t>ΕΛΕΥΘΕΡΙΟΥ</t>
  </si>
  <si>
    <t>ΑΝΑΣΤΑΣΑ</t>
  </si>
  <si>
    <t>ΑΝΑΣΤΑΣΙΟΥ</t>
  </si>
  <si>
    <t>ΒΑΣΙΛΙΚΗ</t>
  </si>
  <si>
    <t>ΜΑΡΙΑ-ΑΝΑΣΤΑΣΙΑ</t>
  </si>
  <si>
    <t>ΕΙΡΗΝΗ-ΣΤΕΛΛΑ</t>
  </si>
  <si>
    <t>ΒΛΑΜΗ</t>
  </si>
  <si>
    <t>ΠΑΝΑΓΙΩΤΑ</t>
  </si>
  <si>
    <t>ΒΛΑΧΟΥ</t>
  </si>
  <si>
    <t>ΑΝ954743</t>
  </si>
  <si>
    <t>ΒΟΛΟΝΑΚΗ</t>
  </si>
  <si>
    <t>ΤΣΑΜΠΙΚΟΥ</t>
  </si>
  <si>
    <t>ΔΗΜΗΤΡΑ-ΕΙΡΗΝΗ</t>
  </si>
  <si>
    <t>ΓΕΡΟΛΥΜΟΥ</t>
  </si>
  <si>
    <t>ΟΧΙ</t>
  </si>
  <si>
    <t xml:space="preserve">ΓΕΩΡΓΑ </t>
  </si>
  <si>
    <t>ΓΕΩΡΓΑΝΤΑ</t>
  </si>
  <si>
    <t>ΚΩΝΣΤΑΝΤΙΝΑ</t>
  </si>
  <si>
    <t>ΣΤΕΛΙΟΥ</t>
  </si>
  <si>
    <t>ΓΕΩΡΓΟΥΔΙΟΥ</t>
  </si>
  <si>
    <t xml:space="preserve">ΓΙΑΚΟΥΜΕΛΟΣ </t>
  </si>
  <si>
    <t>ΠΕΤΡΟΣ</t>
  </si>
  <si>
    <t>ΓΙΑΡΑΚΙΟΥ</t>
  </si>
  <si>
    <t>ΣΜΑΡΑΓΔΑ</t>
  </si>
  <si>
    <t>ΑΖ947233</t>
  </si>
  <si>
    <t>ΓΙΑΣΙΡΑΝΗ</t>
  </si>
  <si>
    <t>ΦΩΤΕΙΝΗ</t>
  </si>
  <si>
    <t>ΓΙΩΡΓΑ</t>
  </si>
  <si>
    <t>ΒΑΣΙΛΩ</t>
  </si>
  <si>
    <t>ΓΚΙΚΑ</t>
  </si>
  <si>
    <t>ΕΥΓΕΝΙΑ</t>
  </si>
  <si>
    <t>ΤΙΜΟΛΕΩΝ</t>
  </si>
  <si>
    <t>ΓΡΑΜΜΟΥ</t>
  </si>
  <si>
    <t>ΔΗΜΗΤΡΟΥΛΑ</t>
  </si>
  <si>
    <t>Ρ968384</t>
  </si>
  <si>
    <t xml:space="preserve">ΓΡΗΓΟΡΙΑΔΗ </t>
  </si>
  <si>
    <t>ΑΠΟΣΤΟΛΟΥ</t>
  </si>
  <si>
    <t>ΔΕΜΕΛΟΥ</t>
  </si>
  <si>
    <t>ΑΜΑΛΙΑ</t>
  </si>
  <si>
    <t>ΑΜ446526</t>
  </si>
  <si>
    <t>ΔΙΑΚΟΛΟΥΚΑ</t>
  </si>
  <si>
    <t>ΑΡΓΥΡΙΟΥ</t>
  </si>
  <si>
    <t>ΔΑΛΙΑΝΗΣ</t>
  </si>
  <si>
    <t>ΜΠΟΥΣΑΝ</t>
  </si>
  <si>
    <t>ΓΙΟΓΚΑΝΑΝΤΑ</t>
  </si>
  <si>
    <t>ΑΟ809880</t>
  </si>
  <si>
    <t>ΔΕΛΗΓΙΑΝΝΑΚΗ</t>
  </si>
  <si>
    <t>ΕΚΙΖΛΕΡ</t>
  </si>
  <si>
    <t>ΧΙΛΜΙΕ</t>
  </si>
  <si>
    <t>ΙΧΣΑΝ</t>
  </si>
  <si>
    <t>ΕΥΣΤΑΘΙΟΥ</t>
  </si>
  <si>
    <t>ΖΑΓΟΡΙΑΝΟΣ</t>
  </si>
  <si>
    <t>ΑΜ942657</t>
  </si>
  <si>
    <t>ΖΑΝΕΤΤΗ</t>
  </si>
  <si>
    <t>ΒΑΪΑΝΟΥ</t>
  </si>
  <si>
    <t>ΖΙΑΚΗ</t>
  </si>
  <si>
    <t xml:space="preserve">ΘΩΜΟΠΟΥΛΟΥ </t>
  </si>
  <si>
    <t>ΚΑΛΙΒΟΥΡΗ</t>
  </si>
  <si>
    <t>ΚΑΝΤΗΟΓΛΟΥ</t>
  </si>
  <si>
    <t>ΝΑΣΛΗ-ΝΑΙΜΕ</t>
  </si>
  <si>
    <t>ΑΤΤΙΛΑ</t>
  </si>
  <si>
    <t>ΚΑΝΥΧΗ</t>
  </si>
  <si>
    <t>ΚΑΡΙΚΗ</t>
  </si>
  <si>
    <t>ΕΥΣΤΡΑΤΙΑ</t>
  </si>
  <si>
    <t>ΚΑΡΙΠΗ</t>
  </si>
  <si>
    <t>ΑΕ954388</t>
  </si>
  <si>
    <t>ΚΟΝΤΣΕΤΤΑ-ΜΑΡΙΑ</t>
  </si>
  <si>
    <t>ΚΑΣΟΛΑ</t>
  </si>
  <si>
    <t>ΦΩΤΕΙΟΥ</t>
  </si>
  <si>
    <t>ΑΚ757770</t>
  </si>
  <si>
    <t>ΚΑΣΤΡΙΔΟΥ</t>
  </si>
  <si>
    <t>ΚΑΤΣΑΝΑΚΟΥ</t>
  </si>
  <si>
    <t>ΕΥΘΥΜΙΟΥ</t>
  </si>
  <si>
    <t>ΚΑΤΣΑΡΑ</t>
  </si>
  <si>
    <t>ΑΛΕΞΑΝΔΡΑ</t>
  </si>
  <si>
    <t>ΚΑΤΣΟΥΡΑΚΗ</t>
  </si>
  <si>
    <t>ΕΥΑΓΓΕΛΙΑ</t>
  </si>
  <si>
    <t>ΑΝ953734</t>
  </si>
  <si>
    <t>ΤΣΑΜΠΙΚΑ-ΙΩΑΝΝΑ</t>
  </si>
  <si>
    <t>ΑΗ449101</t>
  </si>
  <si>
    <t>ΚΛΑΔΑΚΗ</t>
  </si>
  <si>
    <t>ΙΩΑΝΝΑ</t>
  </si>
  <si>
    <t>ΚΟΛΑΪΝΗ</t>
  </si>
  <si>
    <t>ΧΡΥΣΑΦΙΝΑ</t>
  </si>
  <si>
    <t>ΚΟΛΕΤΣΟΥ</t>
  </si>
  <si>
    <t>ΑΙ429155</t>
  </si>
  <si>
    <t>ΚΟΛΙΑΔΗ</t>
  </si>
  <si>
    <t>ΑΝΑΤΟΛΗ</t>
  </si>
  <si>
    <t>ΚΟΝΤΟΥ</t>
  </si>
  <si>
    <t>ΦΑΝΟΥΡΙΑ</t>
  </si>
  <si>
    <t>ΚΟΥΜΝΑΚΗ</t>
  </si>
  <si>
    <t>ΚΟΥΝΕΛΛΗ</t>
  </si>
  <si>
    <t>Χ824124</t>
  </si>
  <si>
    <t>ΚΟΥΤΣΟΥΛΑ</t>
  </si>
  <si>
    <t>ΚΟΥΦΑΚΗ</t>
  </si>
  <si>
    <t>ΑΖ446877</t>
  </si>
  <si>
    <t>ΚΥΡΙΝΗ</t>
  </si>
  <si>
    <t>ΚΩΒΙΟΥ</t>
  </si>
  <si>
    <t>ΠΑΝΤΕΛΕΗΜΩΝΑ</t>
  </si>
  <si>
    <t>ΛΕΒΑΚΗ</t>
  </si>
  <si>
    <t>ΑΘΑΝΑΣΙΑ-ΦΑΝΟΥΡΙΑ</t>
  </si>
  <si>
    <t>ΑΚ462207</t>
  </si>
  <si>
    <t>ΛΟΛΑΚΗ</t>
  </si>
  <si>
    <t>ΛΟΥΚΑΣΙΚ</t>
  </si>
  <si>
    <t>ΝΤΟΡΟΤΑ</t>
  </si>
  <si>
    <t>ΜΙΣΤΣΙΣΛΑΒ</t>
  </si>
  <si>
    <t>ΑΝ449793</t>
  </si>
  <si>
    <t>ΛΟΥΠΑΚΗΣ</t>
  </si>
  <si>
    <t>ΔΗΜΗΤΡΙΟΣ</t>
  </si>
  <si>
    <t>ΜΑΚΡΗ</t>
  </si>
  <si>
    <t>ΜΑΡΕΤΤΑ-ΕΙΡΗΝΗ</t>
  </si>
  <si>
    <t>ΜΑΝΑΚΟΥ</t>
  </si>
  <si>
    <t>ΧΡΥΣΟΥΛΑ</t>
  </si>
  <si>
    <t>ΑΒ116629</t>
  </si>
  <si>
    <t>ΜΑΝΟΥΣΑΚΗ</t>
  </si>
  <si>
    <t>ΜΑΝΤΙΚΟΥ</t>
  </si>
  <si>
    <t>ΣΤΕΡΓΙΑ</t>
  </si>
  <si>
    <t xml:space="preserve">ΜΑΝΤΟΥΚΟΣ </t>
  </si>
  <si>
    <t>ΧΡΥΣΟΒΑΛΑΝΤΗΣ</t>
  </si>
  <si>
    <t>ΑΙ927952</t>
  </si>
  <si>
    <t>ΜΑΝΩΛΑ</t>
  </si>
  <si>
    <t>Χ319796</t>
  </si>
  <si>
    <t>ΜΑΣΤΡΟΣΑΒΒΑΚΗ</t>
  </si>
  <si>
    <t>ΜΑΤΣΟΥ</t>
  </si>
  <si>
    <t>ΚΥΡΙΑΚΗ</t>
  </si>
  <si>
    <t>ΜΑΥΡΟΥΔΗ</t>
  </si>
  <si>
    <t>ΝΙΚΟΛΑ</t>
  </si>
  <si>
    <t>ΚΑΛΕΤΟΥ</t>
  </si>
  <si>
    <t>ΝΙΚΟΛΟΥ</t>
  </si>
  <si>
    <t>ΝΤΕΝΤΕΣΟΓΛΟΥ</t>
  </si>
  <si>
    <t>ΜΟΥΡΒΕΤ</t>
  </si>
  <si>
    <t>ΑΒ951856</t>
  </si>
  <si>
    <t>ΣΤΑΜΑΤΙΑ</t>
  </si>
  <si>
    <t>ΤΙΜΟΘΕΟΥ</t>
  </si>
  <si>
    <t>ΜΑΧΛΗ</t>
  </si>
  <si>
    <t>ΑΝ954924</t>
  </si>
  <si>
    <t>ΜΗΛΑ</t>
  </si>
  <si>
    <t>ΧΑΡΑΛΑΜΠΟΥ</t>
  </si>
  <si>
    <t xml:space="preserve">ΜΟΥΣΤΟΥΧΑ </t>
  </si>
  <si>
    <t>ΜΙΡΑΝΤΑ</t>
  </si>
  <si>
    <t>ΜΠΙΛΛΗ</t>
  </si>
  <si>
    <t>ΑΖ949654</t>
  </si>
  <si>
    <t>ΜΠΟΝΗΣ</t>
  </si>
  <si>
    <t>ΙΩΑΝΝΗΣ</t>
  </si>
  <si>
    <t>ΟΙΚΟΝΟΜΙΔΗ</t>
  </si>
  <si>
    <t>ΠΑΚΑΚΗ</t>
  </si>
  <si>
    <t>ΠΑΛΙΟΥΡΑ</t>
  </si>
  <si>
    <t>ΘΕΩΝΗ</t>
  </si>
  <si>
    <t>ΣΥΜΕΩΝ</t>
  </si>
  <si>
    <t xml:space="preserve">ΠΑΝΑΓΗ </t>
  </si>
  <si>
    <t>ΒΕΡΟΝΙΚΗ</t>
  </si>
  <si>
    <t xml:space="preserve">ΠΑΠΑ </t>
  </si>
  <si>
    <t>ΤΣΑΜΠΙΚΑ-ΕΙΡΗΝΗ</t>
  </si>
  <si>
    <t>ΠΑΠΑΔΟΠΟΥΛΟΥ</t>
  </si>
  <si>
    <t>Φ448001</t>
  </si>
  <si>
    <t>ΠΑΠΑΖΟΓΛΟΥ</t>
  </si>
  <si>
    <t>ΠΑΠΑΚΩΣΤΑ</t>
  </si>
  <si>
    <t>ΚΑΛΛΙΟΠΗ-ΜΑΡΙΑ</t>
  </si>
  <si>
    <t>ΑΗ454865</t>
  </si>
  <si>
    <t>ΠΑΠΑΜΑΝΩΛΗ</t>
  </si>
  <si>
    <t>ΠΑΠΑΝΕΣΤΩΡΟΣ</t>
  </si>
  <si>
    <t>ΠΡΑΜΑΓΚΙΟΥΛΗ</t>
  </si>
  <si>
    <t>ΒΗΣΣΑΡΙΑ-ΓΕΩΡΓΙΑ</t>
  </si>
  <si>
    <t>ΠΑΡΑΣΚΕΥΑ</t>
  </si>
  <si>
    <t>ΠΑΣΧΑΚΗ</t>
  </si>
  <si>
    <t>ΜΟΣΧΟΥΛΑ</t>
  </si>
  <si>
    <t>ΠΕΤΡΑΚΗ</t>
  </si>
  <si>
    <t>ΠΕΤΡΗ</t>
  </si>
  <si>
    <t>ΘΩΜΑΪΣ</t>
  </si>
  <si>
    <t>ΠΗΛΑΒΑΚΗ</t>
  </si>
  <si>
    <t>ΣΕΡΑΦΕΙΜ</t>
  </si>
  <si>
    <t>Ν929385</t>
  </si>
  <si>
    <t>ΠΛΑΤΕΛΛΑ</t>
  </si>
  <si>
    <t>ΕΥΘΑΛΙΑ</t>
  </si>
  <si>
    <t>ΠΟΖΙΔΗ</t>
  </si>
  <si>
    <t>ΕΛΛΑΔΑ</t>
  </si>
  <si>
    <t>ΠΟΖΟΒΑ</t>
  </si>
  <si>
    <t>ΝΤΟΝΑΡΑ</t>
  </si>
  <si>
    <t>ΠΟΤΣΟΥ</t>
  </si>
  <si>
    <t xml:space="preserve">ΠΟΥΛΟΣ </t>
  </si>
  <si>
    <t>ΚΩΝΣΤΑΝΤΙΝΟΣ</t>
  </si>
  <si>
    <t>ΜΑΡΙΕΤΟΥΛΑ</t>
  </si>
  <si>
    <t>ΣΠΥΡΙΔΗ</t>
  </si>
  <si>
    <t>ΜΑΡΚΟΥ</t>
  </si>
  <si>
    <t>Χ823424</t>
  </si>
  <si>
    <t>ΣΤΟΥΠΠΗ</t>
  </si>
  <si>
    <t>ΠΑΥΛΟΥ</t>
  </si>
  <si>
    <t>ΑΗ454225</t>
  </si>
  <si>
    <t>ΣΦΗΚΑ</t>
  </si>
  <si>
    <t>ΣΥΝΤΥΧΑΚΗ</t>
  </si>
  <si>
    <t>ΤΑΡΑΛΗ</t>
  </si>
  <si>
    <t>ΧΑΡΙΣΤΟΥΛΑ</t>
  </si>
  <si>
    <t>ΤΖΙΤΖΟ</t>
  </si>
  <si>
    <t>ΠΥΛΟ</t>
  </si>
  <si>
    <t>ΤΗΛΙΑΚΟΥ</t>
  </si>
  <si>
    <t>ΤΟΜΑΖΟΥ</t>
  </si>
  <si>
    <t>ΘΕΜΕΛΙΝΗ</t>
  </si>
  <si>
    <t>ΤΡΙΑΝΤΑΦΥΛΛΟΥ</t>
  </si>
  <si>
    <t>ΤΡΙΑΝΤΑΦΥΛΛΙΑ</t>
  </si>
  <si>
    <t>ΤΡΙΠΟΛΙΤΗ</t>
  </si>
  <si>
    <t xml:space="preserve">ΤΣΑΚΟ </t>
  </si>
  <si>
    <t>ΡΑΙΜΟΝΤΑ</t>
  </si>
  <si>
    <t>ΛΕΩΝΙΔΑ</t>
  </si>
  <si>
    <t>ΤΣΙΓΚΟΥΡΗ</t>
  </si>
  <si>
    <t>ΦΛΑΓΚΟΥ</t>
  </si>
  <si>
    <t>ΑΕ949641</t>
  </si>
  <si>
    <t>ΦΥΛΛΗ</t>
  </si>
  <si>
    <t>ΤΡΑΪΝΗ</t>
  </si>
  <si>
    <t>ΦΩΤΑΡΑ</t>
  </si>
  <si>
    <t>ΧΑΤΖΗΓΕΩΡΓΙΟΥ</t>
  </si>
  <si>
    <t>ΧΑΤΖΗΓΙΑΝΝΑΚΗ</t>
  </si>
  <si>
    <t>ΧΑΤΖΗΔΙΑΚΟΥ</t>
  </si>
  <si>
    <t>ΑΖ945091</t>
  </si>
  <si>
    <t xml:space="preserve">ΓΑΛΑΝΤΗ </t>
  </si>
  <si>
    <t>ΔΙΑΜΑΝΤΑΚΗ</t>
  </si>
  <si>
    <t>ΚΑΛΛΙΟΠΗ-ΝΕΚΤΑΡΙΑ</t>
  </si>
  <si>
    <t>ΑΦΡΟΒΙΤΗ</t>
  </si>
  <si>
    <t>ΧΡΙΣΤΙΝΑ</t>
  </si>
  <si>
    <t>ΙΣΙΔΩΡΟΥ</t>
  </si>
  <si>
    <t>ΑΒ304738</t>
  </si>
  <si>
    <t>ΚΑΝΤΙΜΟΙΡΗ</t>
  </si>
  <si>
    <t>ΠΑΡΑΣΚΕΥΟΥΛΛΗ</t>
  </si>
  <si>
    <t>ΚΑΣΤΑΝΙΑ</t>
  </si>
  <si>
    <t>ΚΑΤΙΝΙΑΡΗ</t>
  </si>
  <si>
    <t>ΕΥΑΓΓΕΛΙΣΤΡΙΑ</t>
  </si>
  <si>
    <t>ΑΑ341714</t>
  </si>
  <si>
    <t>ΚΟΛΛΙΑ</t>
  </si>
  <si>
    <t>ΜΕΛΠΟΜΕΝΗ</t>
  </si>
  <si>
    <t>ΠΗΝΕΛΟΠΗ</t>
  </si>
  <si>
    <t>ΚΟΥΦΑΔΗ</t>
  </si>
  <si>
    <t>Ν9496645</t>
  </si>
  <si>
    <t>ΚΡΗΤΙΚΟΥ</t>
  </si>
  <si>
    <t>ΑΕ448119</t>
  </si>
  <si>
    <t>ΚΡΟΥΣΚΟΣ</t>
  </si>
  <si>
    <t>ΛΟΥΚΑΣ</t>
  </si>
  <si>
    <t>Σ829843</t>
  </si>
  <si>
    <t>ΚΥΠΡΙΩΤΗ</t>
  </si>
  <si>
    <t>ΚΩΣΤΑ</t>
  </si>
  <si>
    <t>ΣΤΕΡΓΟΥ</t>
  </si>
  <si>
    <t>ΛΑΖΑΡΟΥ</t>
  </si>
  <si>
    <t>ΜΑΝΙΑΤΗ</t>
  </si>
  <si>
    <t>ΠΡΟΚΟΠΙΑ</t>
  </si>
  <si>
    <t>ΠΑΝΑΓΙΩΤΗ-ΧΡΥΣΟΣΤΟΜΟΥ</t>
  </si>
  <si>
    <t>ΜΑΡΓΑΡΙΤΗΣ</t>
  </si>
  <si>
    <t>ΦΩΤΙΟΣ</t>
  </si>
  <si>
    <t>ΑΖ946656</t>
  </si>
  <si>
    <t>ΜΑΥΡΟΜΙΧΑΛΟΥ</t>
  </si>
  <si>
    <t>ΕΥΤΥΧΙΑ</t>
  </si>
  <si>
    <t>ΠΑΖΙΝΑ</t>
  </si>
  <si>
    <t>ΑΜ943898</t>
  </si>
  <si>
    <t>ΠΑΝΤΙΔΟΥ</t>
  </si>
  <si>
    <t>ΒΑΪΑ</t>
  </si>
  <si>
    <t>ΗΛΙΑ</t>
  </si>
  <si>
    <t>ΑΒ176618</t>
  </si>
  <si>
    <t>ΠΑΠΑΒΑΣΙΛΟΠΟΥΛΟΥ</t>
  </si>
  <si>
    <t>ΑΝΔΡΕΑ</t>
  </si>
  <si>
    <t>ΠΑΠΑΘΕΩΔΟΡΟΥ</t>
  </si>
  <si>
    <t>ΠΑΝΤΕΛΗ</t>
  </si>
  <si>
    <t>ΡΟΥΝΤΟΓΙΑΝΝΗ</t>
  </si>
  <si>
    <t>ΣΕΝΤΟΝΑ</t>
  </si>
  <si>
    <t>ΣΚΟΥΛΛΟΣ</t>
  </si>
  <si>
    <t xml:space="preserve">ΕΜΜΑΝΟΥΗΛ </t>
  </si>
  <si>
    <t>ΑΗ95960</t>
  </si>
  <si>
    <t>ΤΑΛΙΑ</t>
  </si>
  <si>
    <t>ΤΑΧΡΑΜΑΝΗ</t>
  </si>
  <si>
    <t>ΤΣΑΒΑΡΗ</t>
  </si>
  <si>
    <t>ΑΗ952574</t>
  </si>
  <si>
    <t>ΧΑΤΖΗΔΗΜΗΤΡΙΟΥ</t>
  </si>
  <si>
    <t>ΟΛΥΜΠΙΑ</t>
  </si>
  <si>
    <t>ΧΑΤΖΗΚΩΣΤΑ</t>
  </si>
  <si>
    <t>ΝΑΥΣΙΚΑ</t>
  </si>
  <si>
    <t>ΑΒ304724</t>
  </si>
  <si>
    <t>ΧΟΥΤΡΟΜΠΙΛΑ</t>
  </si>
  <si>
    <t>ΓΑΡΥΦΑΛΙΑ</t>
  </si>
  <si>
    <t>ΧΡΙΣΤΟΦΑΚΗ</t>
  </si>
  <si>
    <t>ΣΤΕΡΓΟΥΛΑ</t>
  </si>
  <si>
    <t>Μ931900</t>
  </si>
  <si>
    <t>ΑΞΙΩΤΗ</t>
  </si>
  <si>
    <t>ΝΙΚΗ</t>
  </si>
  <si>
    <t>ΜΙΚΕ</t>
  </si>
  <si>
    <t>ΑΥΤΖΗ</t>
  </si>
  <si>
    <t>ΓΙΑΝΝΙΟΥ</t>
  </si>
  <si>
    <t>ΜΑΓΔΑΛΗΝΗ</t>
  </si>
  <si>
    <t>ΑΡΓΥΡΩ</t>
  </si>
  <si>
    <t>ΔΑΣΚΑΛΑΚΗ</t>
  </si>
  <si>
    <t>ΔΗΜΟΚΡΑΤΙΑ</t>
  </si>
  <si>
    <t>ΣΤΕΦΑΝΟΥ</t>
  </si>
  <si>
    <t>Σ824947</t>
  </si>
  <si>
    <t>ΔΙΑΚΟΓΙΑΝΝΑΚΗ</t>
  </si>
  <si>
    <t>ΑΕ950889</t>
  </si>
  <si>
    <t>ΔΟΝΤΑ</t>
  </si>
  <si>
    <t>ΕΛΕΥΘΕΡΙΑ</t>
  </si>
  <si>
    <t>Λ384473</t>
  </si>
  <si>
    <t>ΖΑΝΝΑΚΗ</t>
  </si>
  <si>
    <t>ΑΒ949225</t>
  </si>
  <si>
    <t>ΜΧΑΗΛ</t>
  </si>
  <si>
    <t>ΙΚΟΥΤΑ</t>
  </si>
  <si>
    <t>ΚΑΛΛΙΣΤΗ</t>
  </si>
  <si>
    <t>ΚΑΡΑΟΛΑΝΗ</t>
  </si>
  <si>
    <t>ΚΕΦΑΛΟΥΚΟΥ</t>
  </si>
  <si>
    <t>ΚΛΕΟΥΔΗ</t>
  </si>
  <si>
    <t>ΜΑΡΙΑΝΝΑ</t>
  </si>
  <si>
    <t>ΚΟΥΝΔΗ</t>
  </si>
  <si>
    <t>ΔΑΦΝΗ</t>
  </si>
  <si>
    <t>ΚΟΥΦΟΥ</t>
  </si>
  <si>
    <t>ΛΕΒΑΝΤΑΚΗ</t>
  </si>
  <si>
    <t>ΛΕΒΕΝΤΑΚΗ</t>
  </si>
  <si>
    <t>ΛΟΥΠΗΣ</t>
  </si>
  <si>
    <t>ΑΗ454920</t>
  </si>
  <si>
    <t>ΜΑΝΕΤΤΑ</t>
  </si>
  <si>
    <t>ΜΑΡΙΑ-ΑΝΝΑ</t>
  </si>
  <si>
    <t>ΑΗ950577</t>
  </si>
  <si>
    <t>ΜΑΝΙΚΑΡΟΥ</t>
  </si>
  <si>
    <t>ΑΝ450982</t>
  </si>
  <si>
    <t>ΜΑΡΓΑΡΙΤΗ</t>
  </si>
  <si>
    <t>ΜΑΣΤΡΟΜΙΧΑΛΗ</t>
  </si>
  <si>
    <t>ΜΕΡΚΟΥΡΙΟΥ</t>
  </si>
  <si>
    <t>ΑΟ455560</t>
  </si>
  <si>
    <t>ΜΟΣΧΟΒΑ</t>
  </si>
  <si>
    <t>ΜΑΥΡΟΥ</t>
  </si>
  <si>
    <t>ΕΜΜΑΝΟΥΕΛΑ</t>
  </si>
  <si>
    <t>ΜΠΟΡΙΣΟΒΑ</t>
  </si>
  <si>
    <t>ΠΕΤΙΑ</t>
  </si>
  <si>
    <t>ΠΕΤΑΡ</t>
  </si>
  <si>
    <t>ΑΜ444242</t>
  </si>
  <si>
    <t>ΜΠΟΥΚΟΡΟΥ</t>
  </si>
  <si>
    <t>ΠΑΡΑΣΧΑΚΗ</t>
  </si>
  <si>
    <t>ΑΖ953238</t>
  </si>
  <si>
    <t xml:space="preserve">ΣΑΡΙΚΑ </t>
  </si>
  <si>
    <t>ΣΑΡΟΥΚΟΥ</t>
  </si>
  <si>
    <t>ΣΑΡΡΗ</t>
  </si>
  <si>
    <t>ΑΜ447011</t>
  </si>
  <si>
    <t>ΣΠΥΡΑΚΗ</t>
  </si>
  <si>
    <t>ΣΤΕΡΓΕΝΑΚΗ</t>
  </si>
  <si>
    <t>ΖΩΟΠΗΓΗ</t>
  </si>
  <si>
    <t>ΤΖΟΓΙΑ</t>
  </si>
  <si>
    <t>ΤΖΩΡΖΗ-ΜΙΧΑΗΛ</t>
  </si>
  <si>
    <t>ΑΖ449686</t>
  </si>
  <si>
    <t>ΦΛΕΒΑΡΗ</t>
  </si>
  <si>
    <t>ΚΟΚΩΝΑ</t>
  </si>
  <si>
    <t>ΑΜ444231</t>
  </si>
  <si>
    <t>ΧΑΤΖΗΣΑΒΒΑ</t>
  </si>
  <si>
    <t>ΞΟΥΛΕΗ</t>
  </si>
  <si>
    <t>ΑΙΤΙΟΛΟΓΙΑ ΑΠΠΟΡΙΨΗΣ</t>
  </si>
  <si>
    <t xml:space="preserve">ΕΧΕΙ ΣΥΜΠΛΗΡΩΣΕΙ ΤΟ 68ο ΕΤΟΣ </t>
  </si>
  <si>
    <t>ΠΡΟΣΩΡΙΝΟΣ ΠΙΝΑΚΑΣ ΚΑΤΆΤΑΞΗΣ ΚΑΙ ΒΑΘΜΟΛΟΓΙΑΣ ΥΠΟΨΗΦΙΩΝ</t>
  </si>
  <si>
    <t xml:space="preserve"> ΠΙΝΑΚΑΣ ΑΠΠΟΡΙΠΤΕΩΝ ΑΝΑΚΟΙΝΩΣΗΣ 2/39563/10.08.2021 ΥΕ ΚΑΘΑΡΙΣΤΩΝ/ΣΤΡΙΩΝ ΣΧΟΛΙΚΩΝ ΜΟΝΑΔΩΝ </t>
  </si>
  <si>
    <t>ΕΡΓΑΖΕΤΑΙ  ΣΤΟΝ ΔΗΜΟ ΡΟΔΟΥ (ΚΩΛΥΜΑ ΔΙΜΗΝΟΥ)</t>
  </si>
  <si>
    <t xml:space="preserve">ΔΕΝ ΔΙΑΘΕΤΕΙ ΠΙΣΤΟΠΟΙΗΤΙΚΟ ΕΛΛΗΝΙΚΗΣ ΓΛΩΣΣΟΜΑΘΕΙΑΣ </t>
  </si>
  <si>
    <t>ΠΡΟΣΛΑΜΒΑΝΟΝΤΑΙ ΟΙ:</t>
  </si>
  <si>
    <t>ΤΑΧΡΑΜΑΝΗ*</t>
  </si>
  <si>
    <t>*</t>
  </si>
  <si>
    <t>ΠΡΟΣΛΑΜΒΑΝΕΤΑΙ  ΜΕΤΑ ΑΠΌ ΔΗΜΟΣΙΑ ΚΛΗΡΩΣΗ</t>
  </si>
  <si>
    <t xml:space="preserve">Α** </t>
  </si>
  <si>
    <t>ΣΑ****</t>
  </si>
  <si>
    <t>ΚΑ****</t>
  </si>
  <si>
    <t>ΠΑ**************</t>
  </si>
  <si>
    <t>ΑΝΑ******</t>
  </si>
  <si>
    <t>ΓΕ******</t>
  </si>
  <si>
    <t>ΛΕ*******</t>
  </si>
  <si>
    <t>ΝΕ******</t>
  </si>
  <si>
    <t>ΙΩΑ***</t>
  </si>
  <si>
    <t>R***</t>
  </si>
  <si>
    <t>R*****</t>
  </si>
  <si>
    <t>S*****</t>
  </si>
  <si>
    <t>Π******</t>
  </si>
  <si>
    <t>Ρ*******</t>
  </si>
  <si>
    <t>Σ*****</t>
  </si>
  <si>
    <t>ΚΩΤΗ</t>
  </si>
  <si>
    <t>ΟΡΙΣΤΙΚΟΣ ΠΙΝΑΚΑΣ ΚΑΤΆΤΑΞΗΣ ΚΑΙ ΒΑΘΜΟΛΟΓΙΑΣ ΥΠΟΨΗΦΙΩΝ</t>
  </si>
  <si>
    <t>ΤΣΟΥΛΟΥ *</t>
  </si>
  <si>
    <t>ΠΑΠΑΘΕΟΔΩΡΟΥ*</t>
  </si>
  <si>
    <t>Μετά την υπ΄ αριθμ. 2/43030/26.08.2021 ένσταση η κ.Παπαθεοδώρου Αικατερίνη για μη υπολογισμό εμπειρίας.</t>
  </si>
  <si>
    <t>*Μετά την υπ' αριθμ. 2/43031/26.8.2021 ένσταση της η κ. Τσούλου Αικατερίνη τοποθετήθηκε στην Δ.Ε Ιαλυσού ως η πρώτη της επιλογή.</t>
  </si>
  <si>
    <t>ΠΟΛΥΜΕΡΟΥ *</t>
  </si>
  <si>
    <t>ΠΑΚΑΚΗ*</t>
  </si>
  <si>
    <t xml:space="preserve">*Μετά την ισοβαθμία των υποψηφίων 14)Πολυμέρου Ανδρομάχη και 15)Πακάκη Κωνσταντίνα σύμφωνα με την ανακοίνωση αριθ. Πρωτ. 2/39563/10-08-2021 προσλαμβάνεται η Πολεμέρου Ανδρομάχη λόγω περισσοτέρων μονάδων στο πρώτο βαθμολογούμενο κριτήριο (χρόνος εμπειρίας). </t>
  </si>
  <si>
    <t>Ρόδος 27/08/2021</t>
  </si>
  <si>
    <t>Αρ. Πρ. 2/43602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</si>
</sst>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8"/>
      <name val="Arial Greek"/>
      <charset val="161"/>
    </font>
    <font>
      <b/>
      <sz val="11"/>
      <color theme="1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0"/>
      <color rgb="FF0000FF"/>
      <name val="Arial Greek"/>
      <charset val="161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64" fontId="9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" borderId="7" xfId="0" applyFont="1" applyFill="1" applyBorder="1" applyAlignment="1" applyProtection="1">
      <alignment horizontal="center" vertical="center" textRotation="90" wrapText="1"/>
      <protection locked="0"/>
    </xf>
    <xf numFmtId="0" fontId="15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5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2" borderId="28" xfId="0" applyFont="1" applyFill="1" applyBorder="1" applyAlignment="1" applyProtection="1">
      <alignment horizontal="center" vertical="center" textRotation="90" wrapText="1"/>
      <protection locked="0"/>
    </xf>
    <xf numFmtId="49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6" xfId="0" applyFont="1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17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6" borderId="36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28" xfId="0" applyFont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 indent="1"/>
      <protection locked="0"/>
    </xf>
    <xf numFmtId="0" fontId="8" fillId="2" borderId="40" xfId="0" applyFont="1" applyFill="1" applyBorder="1" applyAlignment="1" applyProtection="1">
      <alignment horizontal="center" vertical="center" wrapText="1" indent="1"/>
      <protection locked="0"/>
    </xf>
    <xf numFmtId="0" fontId="8" fillId="2" borderId="41" xfId="0" applyFont="1" applyFill="1" applyBorder="1" applyAlignment="1" applyProtection="1">
      <alignment horizontal="center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 indent="1"/>
      <protection locked="0"/>
    </xf>
    <xf numFmtId="0" fontId="8" fillId="2" borderId="13" xfId="0" applyFont="1" applyFill="1" applyBorder="1" applyAlignment="1" applyProtection="1">
      <alignment horizontal="center" vertical="center" wrapText="1" indent="1"/>
      <protection locked="0"/>
    </xf>
    <xf numFmtId="0" fontId="8" fillId="2" borderId="24" xfId="0" applyFont="1" applyFill="1" applyBorder="1" applyAlignment="1" applyProtection="1">
      <alignment horizontal="center" vertical="center" wrapText="1" indent="1"/>
      <protection locked="0"/>
    </xf>
    <xf numFmtId="49" fontId="8" fillId="2" borderId="21" xfId="0" applyNumberFormat="1" applyFont="1" applyFill="1" applyBorder="1" applyAlignment="1" applyProtection="1">
      <alignment horizontal="center" vertical="center" wrapText="1" indent="1"/>
      <protection locked="0"/>
    </xf>
    <xf numFmtId="49" fontId="8" fillId="2" borderId="22" xfId="0" applyNumberFormat="1" applyFont="1" applyFill="1" applyBorder="1" applyAlignment="1" applyProtection="1">
      <alignment horizontal="center" vertical="center" wrapText="1" indent="1"/>
      <protection locked="0"/>
    </xf>
    <xf numFmtId="49" fontId="8" fillId="2" borderId="26" xfId="0" applyNumberFormat="1" applyFont="1" applyFill="1" applyBorder="1" applyAlignment="1" applyProtection="1">
      <alignment horizontal="center" vertical="center" wrapText="1" indent="1"/>
      <protection locked="0"/>
    </xf>
    <xf numFmtId="0" fontId="17" fillId="0" borderId="0" xfId="0" applyFont="1" applyAlignment="1">
      <alignment horizontal="left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4" fontId="10" fillId="4" borderId="33" xfId="0" applyNumberFormat="1" applyFont="1" applyFill="1" applyBorder="1" applyAlignment="1" applyProtection="1">
      <alignment horizontal="center" vertical="center" textRotation="90"/>
      <protection locked="0"/>
    </xf>
    <xf numFmtId="4" fontId="10" fillId="4" borderId="34" xfId="0" applyNumberFormat="1" applyFont="1" applyFill="1" applyBorder="1" applyAlignment="1" applyProtection="1">
      <alignment horizontal="center" vertical="center" textRotation="90"/>
      <protection locked="0"/>
    </xf>
    <xf numFmtId="4" fontId="10" fillId="4" borderId="11" xfId="0" applyNumberFormat="1" applyFont="1" applyFill="1" applyBorder="1" applyAlignment="1" applyProtection="1">
      <alignment horizontal="center" vertical="center" textRotation="90"/>
      <protection locked="0"/>
    </xf>
    <xf numFmtId="0" fontId="10" fillId="3" borderId="10" xfId="0" applyFont="1" applyFill="1" applyBorder="1" applyAlignment="1" applyProtection="1">
      <alignment horizontal="center" vertical="center" textRotation="90" wrapText="1"/>
      <protection locked="0"/>
    </xf>
    <xf numFmtId="0" fontId="10" fillId="3" borderId="23" xfId="0" applyFont="1" applyFill="1" applyBorder="1" applyAlignment="1" applyProtection="1">
      <alignment horizontal="center" vertical="center" textRotation="90" wrapText="1"/>
      <protection locked="0"/>
    </xf>
    <xf numFmtId="0" fontId="10" fillId="3" borderId="8" xfId="0" applyFont="1" applyFill="1" applyBorder="1" applyAlignment="1" applyProtection="1">
      <alignment horizontal="center" vertical="center" textRotation="90" wrapText="1"/>
      <protection locked="0"/>
    </xf>
    <xf numFmtId="0" fontId="10" fillId="3" borderId="24" xfId="0" applyFont="1" applyFill="1" applyBorder="1" applyAlignment="1" applyProtection="1">
      <alignment horizontal="center" vertical="center" textRotation="90" wrapText="1"/>
      <protection locked="0"/>
    </xf>
    <xf numFmtId="1" fontId="10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3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0" fontId="8" fillId="2" borderId="23" xfId="0" applyFont="1" applyFill="1" applyBorder="1" applyAlignment="1" applyProtection="1">
      <alignment horizontal="center" vertical="center" textRotation="90" wrapText="1"/>
      <protection locked="0"/>
    </xf>
    <xf numFmtId="0" fontId="8" fillId="2" borderId="14" xfId="0" applyFont="1" applyFill="1" applyBorder="1" applyAlignment="1" applyProtection="1">
      <alignment horizontal="center" vertical="center" textRotation="90" wrapText="1"/>
      <protection locked="0"/>
    </xf>
    <xf numFmtId="0" fontId="8" fillId="2" borderId="13" xfId="0" applyFont="1" applyFill="1" applyBorder="1" applyAlignment="1" applyProtection="1">
      <alignment horizontal="center" vertical="center" textRotation="90" wrapText="1"/>
      <protection locked="0"/>
    </xf>
    <xf numFmtId="0" fontId="8" fillId="2" borderId="24" xfId="0" applyFont="1" applyFill="1" applyBorder="1" applyAlignment="1" applyProtection="1">
      <alignment horizontal="center" vertical="center" textRotation="90" wrapText="1"/>
      <protection locked="0"/>
    </xf>
    <xf numFmtId="49" fontId="8" fillId="2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" fontId="10" fillId="3" borderId="47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ill="1" applyBorder="1" applyAlignment="1" applyProtection="1">
      <alignment vertical="center" wrapText="1"/>
      <protection locked="0"/>
    </xf>
    <xf numFmtId="0" fontId="0" fillId="0" borderId="49" xfId="0" applyFill="1" applyBorder="1" applyAlignment="1" applyProtection="1">
      <alignment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textRotation="90" wrapText="1"/>
      <protection locked="0"/>
    </xf>
    <xf numFmtId="0" fontId="8" fillId="2" borderId="42" xfId="0" applyFont="1" applyFill="1" applyBorder="1" applyAlignment="1" applyProtection="1">
      <alignment horizontal="center" vertical="center" textRotation="90" wrapText="1"/>
      <protection locked="0"/>
    </xf>
    <xf numFmtId="0" fontId="8" fillId="2" borderId="36" xfId="0" applyFont="1" applyFill="1" applyBorder="1" applyAlignment="1" applyProtection="1">
      <alignment horizontal="center" vertical="center" textRotation="90" wrapText="1"/>
      <protection locked="0"/>
    </xf>
    <xf numFmtId="0" fontId="8" fillId="2" borderId="43" xfId="0" applyFont="1" applyFill="1" applyBorder="1" applyAlignment="1" applyProtection="1">
      <alignment horizontal="center" vertical="center" textRotation="90" wrapText="1"/>
      <protection locked="0"/>
    </xf>
    <xf numFmtId="0" fontId="8" fillId="2" borderId="38" xfId="0" applyFont="1" applyFill="1" applyBorder="1" applyAlignment="1" applyProtection="1">
      <alignment horizontal="center" vertical="center" textRotation="90" wrapText="1"/>
      <protection locked="0"/>
    </xf>
    <xf numFmtId="0" fontId="8" fillId="2" borderId="40" xfId="0" applyFont="1" applyFill="1" applyBorder="1" applyAlignment="1" applyProtection="1">
      <alignment horizontal="center" vertical="center" textRotation="90" wrapText="1"/>
      <protection locked="0"/>
    </xf>
    <xf numFmtId="0" fontId="8" fillId="2" borderId="41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9"/>
  <sheetViews>
    <sheetView tabSelected="1" zoomScale="80" zoomScaleNormal="80" workbookViewId="0">
      <selection activeCell="AB9" sqref="AB9"/>
    </sheetView>
  </sheetViews>
  <sheetFormatPr defaultColWidth="9.109375" defaultRowHeight="14.4"/>
  <cols>
    <col min="1" max="1" width="4.109375" style="21" customWidth="1"/>
    <col min="2" max="2" width="17.44140625" style="20" customWidth="1"/>
    <col min="3" max="3" width="15.109375" style="20" customWidth="1"/>
    <col min="4" max="4" width="10.33203125" style="20" customWidth="1"/>
    <col min="5" max="7" width="5" style="20" customWidth="1"/>
    <col min="8" max="8" width="5.33203125" style="20" customWidth="1"/>
    <col min="9" max="9" width="5" style="20" customWidth="1"/>
    <col min="10" max="10" width="4.44140625" style="20" customWidth="1"/>
    <col min="11" max="22" width="5.44140625" style="20" customWidth="1"/>
    <col min="23" max="23" width="6.33203125" style="20" customWidth="1"/>
    <col min="24" max="24" width="10.33203125" style="20" bestFit="1" customWidth="1"/>
    <col min="25" max="16384" width="9.109375" style="20"/>
  </cols>
  <sheetData>
    <row r="1" spans="1:33" ht="15.6">
      <c r="A1" s="53"/>
      <c r="R1" s="68" t="s">
        <v>763</v>
      </c>
      <c r="S1" s="68"/>
      <c r="T1" s="68"/>
      <c r="U1" s="68"/>
    </row>
    <row r="2" spans="1:33" ht="15.6">
      <c r="A2" s="53"/>
      <c r="R2" s="68" t="s">
        <v>764</v>
      </c>
      <c r="S2" s="68"/>
      <c r="T2" s="68"/>
      <c r="U2" s="68"/>
    </row>
    <row r="3" spans="1:33" s="15" customFormat="1" ht="19.5" customHeight="1">
      <c r="A3" s="115"/>
      <c r="B3" s="14" t="s">
        <v>16</v>
      </c>
      <c r="C3" s="14"/>
      <c r="D3" s="118" t="s">
        <v>17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 t="s">
        <v>0</v>
      </c>
      <c r="T3" s="120"/>
      <c r="U3" s="120"/>
      <c r="V3" s="120"/>
      <c r="W3" s="120"/>
      <c r="X3" s="11"/>
      <c r="Y3" s="11"/>
      <c r="Z3" s="12"/>
      <c r="AA3" s="12"/>
    </row>
    <row r="4" spans="1:33" s="15" customFormat="1" ht="16.5" customHeight="1">
      <c r="A4" s="116"/>
      <c r="B4" s="121" t="s">
        <v>18</v>
      </c>
      <c r="C4" s="122"/>
      <c r="D4" s="123" t="s">
        <v>755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 t="s">
        <v>44</v>
      </c>
      <c r="T4" s="125"/>
      <c r="U4" s="125"/>
      <c r="V4" s="125"/>
      <c r="W4" s="125"/>
      <c r="X4" s="11"/>
      <c r="Y4" s="11"/>
      <c r="Z4" s="12"/>
      <c r="AA4" s="12"/>
    </row>
    <row r="5" spans="1:33" s="15" customFormat="1" ht="19.5" customHeight="1">
      <c r="A5" s="116"/>
      <c r="B5" s="121" t="s">
        <v>19</v>
      </c>
      <c r="C5" s="122"/>
      <c r="D5" s="126" t="s">
        <v>31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30" t="s">
        <v>46</v>
      </c>
      <c r="T5" s="130"/>
      <c r="U5" s="130"/>
      <c r="V5" s="130"/>
      <c r="W5" s="130"/>
      <c r="X5" s="11"/>
      <c r="Y5" s="11"/>
      <c r="Z5" s="12"/>
      <c r="AA5" s="12"/>
    </row>
    <row r="6" spans="1:33" s="15" customFormat="1" ht="29.25" customHeight="1" thickBot="1">
      <c r="A6" s="117"/>
      <c r="B6" s="143" t="s">
        <v>43</v>
      </c>
      <c r="C6" s="144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3" t="s">
        <v>47</v>
      </c>
      <c r="T6" s="133"/>
      <c r="U6" s="133"/>
      <c r="V6" s="133"/>
      <c r="W6" s="133"/>
      <c r="X6" s="11"/>
      <c r="Y6" s="11"/>
      <c r="Z6" s="12"/>
      <c r="AA6" s="12"/>
    </row>
    <row r="7" spans="1:33" s="17" customFormat="1" ht="15" customHeight="1">
      <c r="A7" s="142" t="s">
        <v>1</v>
      </c>
      <c r="B7" s="109" t="s">
        <v>2</v>
      </c>
      <c r="C7" s="109" t="s">
        <v>3</v>
      </c>
      <c r="D7" s="112" t="s">
        <v>4</v>
      </c>
      <c r="E7" s="141" t="s">
        <v>6</v>
      </c>
      <c r="F7" s="92"/>
      <c r="G7" s="92"/>
      <c r="H7" s="92"/>
      <c r="I7" s="92"/>
      <c r="J7" s="92"/>
      <c r="K7" s="92"/>
      <c r="L7" s="92"/>
      <c r="M7" s="93"/>
      <c r="N7" s="94" t="s">
        <v>7</v>
      </c>
      <c r="O7" s="95"/>
      <c r="P7" s="95"/>
      <c r="Q7" s="95"/>
      <c r="R7" s="95"/>
      <c r="S7" s="95"/>
      <c r="T7" s="95"/>
      <c r="U7" s="95"/>
      <c r="V7" s="140"/>
      <c r="W7" s="96" t="s">
        <v>20</v>
      </c>
      <c r="X7" s="16"/>
      <c r="Y7" s="16"/>
    </row>
    <row r="8" spans="1:33" s="13" customFormat="1" ht="108.75" customHeight="1">
      <c r="A8" s="107"/>
      <c r="B8" s="110"/>
      <c r="C8" s="110"/>
      <c r="D8" s="113"/>
      <c r="E8" s="1" t="s">
        <v>41</v>
      </c>
      <c r="F8" s="1" t="s">
        <v>42</v>
      </c>
      <c r="G8" s="1" t="s">
        <v>33</v>
      </c>
      <c r="H8" s="2" t="s">
        <v>21</v>
      </c>
      <c r="I8" s="2" t="s">
        <v>22</v>
      </c>
      <c r="J8" s="2" t="s">
        <v>23</v>
      </c>
      <c r="K8" s="2" t="s">
        <v>28</v>
      </c>
      <c r="L8" s="2" t="s">
        <v>29</v>
      </c>
      <c r="M8" s="36" t="s">
        <v>30</v>
      </c>
      <c r="N8" s="99" t="s">
        <v>39</v>
      </c>
      <c r="O8" s="101" t="s">
        <v>45</v>
      </c>
      <c r="P8" s="101" t="s">
        <v>40</v>
      </c>
      <c r="Q8" s="101" t="s">
        <v>8</v>
      </c>
      <c r="R8" s="101" t="s">
        <v>9</v>
      </c>
      <c r="S8" s="101" t="s">
        <v>10</v>
      </c>
      <c r="T8" s="103" t="s">
        <v>11</v>
      </c>
      <c r="U8" s="103" t="s">
        <v>25</v>
      </c>
      <c r="V8" s="138" t="s">
        <v>26</v>
      </c>
      <c r="W8" s="97"/>
      <c r="X8" s="9"/>
      <c r="Y8" s="9"/>
    </row>
    <row r="9" spans="1:33" s="17" customFormat="1" ht="27" customHeight="1" thickBot="1">
      <c r="A9" s="108"/>
      <c r="B9" s="111"/>
      <c r="C9" s="111"/>
      <c r="D9" s="114"/>
      <c r="E9" s="26" t="s">
        <v>37</v>
      </c>
      <c r="F9" s="26" t="s">
        <v>38</v>
      </c>
      <c r="G9" s="26" t="s">
        <v>36</v>
      </c>
      <c r="H9" s="27" t="s">
        <v>12</v>
      </c>
      <c r="I9" s="27" t="s">
        <v>13</v>
      </c>
      <c r="J9" s="27" t="s">
        <v>14</v>
      </c>
      <c r="K9" s="27" t="s">
        <v>15</v>
      </c>
      <c r="L9" s="27" t="s">
        <v>24</v>
      </c>
      <c r="M9" s="37" t="s">
        <v>27</v>
      </c>
      <c r="N9" s="100"/>
      <c r="O9" s="102"/>
      <c r="P9" s="102"/>
      <c r="Q9" s="102"/>
      <c r="R9" s="102"/>
      <c r="S9" s="102"/>
      <c r="T9" s="104"/>
      <c r="U9" s="104"/>
      <c r="V9" s="139"/>
      <c r="W9" s="98"/>
      <c r="X9" s="16"/>
      <c r="Y9" s="16"/>
      <c r="AB9" s="13"/>
      <c r="AC9" s="13"/>
      <c r="AD9" s="13"/>
      <c r="AE9" s="13"/>
      <c r="AF9" s="13"/>
      <c r="AG9" s="13"/>
    </row>
    <row r="10" spans="1:33">
      <c r="A10" s="28">
        <v>1</v>
      </c>
      <c r="B10" s="22" t="s">
        <v>83</v>
      </c>
      <c r="C10" s="22" t="s">
        <v>87</v>
      </c>
      <c r="D10" s="29" t="s">
        <v>88</v>
      </c>
      <c r="E10" s="23">
        <v>9</v>
      </c>
      <c r="F10" s="23">
        <v>185</v>
      </c>
      <c r="G10" s="23">
        <v>18</v>
      </c>
      <c r="H10" s="23"/>
      <c r="I10" s="23"/>
      <c r="J10" s="23"/>
      <c r="K10" s="23"/>
      <c r="L10" s="23"/>
      <c r="M10" s="33">
        <v>57</v>
      </c>
      <c r="N10" s="32">
        <f t="shared" ref="N10:N41" si="0">E10*17</f>
        <v>153</v>
      </c>
      <c r="O10" s="23">
        <f t="shared" ref="O10:O41" si="1">F10*17</f>
        <v>3145</v>
      </c>
      <c r="P10" s="23">
        <f t="shared" ref="P10:P41" si="2">IF(G10&gt;17,F10*17,F10*G10)</f>
        <v>3145</v>
      </c>
      <c r="Q10" s="23">
        <f t="shared" ref="Q10:Q41" si="3">IF(H10="",0,IF(H10&gt;3,20+((H10-3)*10),0))</f>
        <v>0</v>
      </c>
      <c r="R10" s="23">
        <f t="shared" ref="R10:R41" si="4">IF(I10="",0,15)</f>
        <v>0</v>
      </c>
      <c r="S10" s="23">
        <f t="shared" ref="S10:S41" si="5">IF(J10&lt;3,J10*5,10+(J10-2)*10)</f>
        <v>0</v>
      </c>
      <c r="T10" s="23">
        <f t="shared" ref="T10:T41" si="6">K10*10</f>
        <v>0</v>
      </c>
      <c r="U10" s="23">
        <f t="shared" ref="U10:U41" si="7">IF(L10&gt;69,17,IF(L10&gt;66,15,IF(L10&gt;59,12,IF(L10&gt;49,10,0))))</f>
        <v>0</v>
      </c>
      <c r="V10" s="25">
        <f t="shared" ref="V10:V41" si="8">IF(M10="",0,IF(M10&gt;50,20,10))</f>
        <v>20</v>
      </c>
      <c r="W10" s="39">
        <f t="shared" ref="W10:W41" si="9">SUM(N10:V10)</f>
        <v>6463</v>
      </c>
      <c r="AB10" s="13"/>
      <c r="AC10" s="13"/>
      <c r="AD10" s="13"/>
      <c r="AE10" s="13"/>
      <c r="AF10" s="13"/>
      <c r="AG10" s="13"/>
    </row>
    <row r="11" spans="1:33">
      <c r="A11" s="30">
        <v>2</v>
      </c>
      <c r="B11" s="4" t="s">
        <v>571</v>
      </c>
      <c r="C11" s="4" t="s">
        <v>105</v>
      </c>
      <c r="D11" s="31" t="s">
        <v>572</v>
      </c>
      <c r="E11" s="18">
        <v>9</v>
      </c>
      <c r="F11" s="18">
        <v>171</v>
      </c>
      <c r="G11" s="18">
        <v>17</v>
      </c>
      <c r="H11" s="18"/>
      <c r="I11" s="18"/>
      <c r="J11" s="18">
        <v>2</v>
      </c>
      <c r="K11" s="18"/>
      <c r="L11" s="18"/>
      <c r="M11" s="35">
        <v>38</v>
      </c>
      <c r="N11" s="34">
        <f t="shared" si="0"/>
        <v>153</v>
      </c>
      <c r="O11" s="18">
        <f t="shared" si="1"/>
        <v>2907</v>
      </c>
      <c r="P11" s="18">
        <f t="shared" si="2"/>
        <v>2907</v>
      </c>
      <c r="Q11" s="18">
        <f t="shared" si="3"/>
        <v>0</v>
      </c>
      <c r="R11" s="18">
        <f t="shared" si="4"/>
        <v>0</v>
      </c>
      <c r="S11" s="18">
        <f t="shared" si="5"/>
        <v>10</v>
      </c>
      <c r="T11" s="18">
        <f t="shared" si="6"/>
        <v>0</v>
      </c>
      <c r="U11" s="18">
        <f t="shared" si="7"/>
        <v>0</v>
      </c>
      <c r="V11" s="19">
        <f t="shared" si="8"/>
        <v>10</v>
      </c>
      <c r="W11" s="40">
        <f t="shared" si="9"/>
        <v>5987</v>
      </c>
      <c r="AB11" s="13"/>
      <c r="AC11" s="13"/>
      <c r="AD11" s="13"/>
      <c r="AE11" s="13"/>
      <c r="AF11" s="13"/>
      <c r="AG11" s="13"/>
    </row>
    <row r="12" spans="1:33">
      <c r="A12" s="28">
        <v>3</v>
      </c>
      <c r="B12" s="4" t="s">
        <v>256</v>
      </c>
      <c r="C12" s="4" t="s">
        <v>218</v>
      </c>
      <c r="D12" s="31" t="s">
        <v>120</v>
      </c>
      <c r="E12" s="18">
        <v>9</v>
      </c>
      <c r="F12" s="18">
        <v>135</v>
      </c>
      <c r="G12" s="18">
        <v>16</v>
      </c>
      <c r="H12" s="18"/>
      <c r="I12" s="18"/>
      <c r="J12" s="18"/>
      <c r="K12" s="18"/>
      <c r="L12" s="18"/>
      <c r="M12" s="35">
        <v>57</v>
      </c>
      <c r="N12" s="34">
        <f t="shared" si="0"/>
        <v>153</v>
      </c>
      <c r="O12" s="18">
        <f t="shared" si="1"/>
        <v>2295</v>
      </c>
      <c r="P12" s="18">
        <f t="shared" si="2"/>
        <v>2160</v>
      </c>
      <c r="Q12" s="18">
        <f t="shared" si="3"/>
        <v>0</v>
      </c>
      <c r="R12" s="18">
        <f t="shared" si="4"/>
        <v>0</v>
      </c>
      <c r="S12" s="18">
        <f t="shared" si="5"/>
        <v>0</v>
      </c>
      <c r="T12" s="18">
        <f t="shared" si="6"/>
        <v>0</v>
      </c>
      <c r="U12" s="18">
        <f t="shared" si="7"/>
        <v>0</v>
      </c>
      <c r="V12" s="19">
        <f t="shared" si="8"/>
        <v>20</v>
      </c>
      <c r="W12" s="40">
        <f t="shared" si="9"/>
        <v>4628</v>
      </c>
      <c r="AB12" s="13"/>
      <c r="AC12" s="13"/>
      <c r="AD12" s="13"/>
      <c r="AE12" s="13"/>
      <c r="AF12" s="13"/>
      <c r="AG12" s="13"/>
    </row>
    <row r="13" spans="1:33">
      <c r="A13" s="30">
        <v>4</v>
      </c>
      <c r="B13" s="4" t="s">
        <v>447</v>
      </c>
      <c r="C13" s="4" t="s">
        <v>168</v>
      </c>
      <c r="D13" s="31" t="s">
        <v>222</v>
      </c>
      <c r="E13" s="18">
        <v>9</v>
      </c>
      <c r="F13" s="18">
        <v>117</v>
      </c>
      <c r="G13" s="18">
        <v>16</v>
      </c>
      <c r="H13" s="18"/>
      <c r="I13" s="18"/>
      <c r="J13" s="18"/>
      <c r="K13" s="18"/>
      <c r="L13" s="18"/>
      <c r="M13" s="35">
        <v>60</v>
      </c>
      <c r="N13" s="34">
        <f t="shared" si="0"/>
        <v>153</v>
      </c>
      <c r="O13" s="18">
        <f t="shared" si="1"/>
        <v>1989</v>
      </c>
      <c r="P13" s="18">
        <f t="shared" si="2"/>
        <v>1872</v>
      </c>
      <c r="Q13" s="18">
        <f t="shared" si="3"/>
        <v>0</v>
      </c>
      <c r="R13" s="18">
        <f t="shared" si="4"/>
        <v>0</v>
      </c>
      <c r="S13" s="18">
        <f t="shared" si="5"/>
        <v>0</v>
      </c>
      <c r="T13" s="18">
        <f t="shared" si="6"/>
        <v>0</v>
      </c>
      <c r="U13" s="18">
        <f t="shared" si="7"/>
        <v>0</v>
      </c>
      <c r="V13" s="19">
        <f t="shared" si="8"/>
        <v>20</v>
      </c>
      <c r="W13" s="40">
        <f t="shared" si="9"/>
        <v>4034</v>
      </c>
      <c r="AB13" s="13"/>
      <c r="AC13" s="13"/>
      <c r="AD13" s="13"/>
      <c r="AE13" s="13"/>
      <c r="AF13" s="13"/>
      <c r="AG13" s="13"/>
    </row>
    <row r="14" spans="1:33">
      <c r="A14" s="28">
        <v>5</v>
      </c>
      <c r="B14" s="4" t="s">
        <v>243</v>
      </c>
      <c r="C14" s="4" t="s">
        <v>200</v>
      </c>
      <c r="D14" s="31" t="s">
        <v>95</v>
      </c>
      <c r="E14" s="18">
        <v>9</v>
      </c>
      <c r="F14" s="18">
        <v>88</v>
      </c>
      <c r="G14" s="18">
        <v>18</v>
      </c>
      <c r="H14" s="18">
        <v>4</v>
      </c>
      <c r="I14" s="18"/>
      <c r="J14" s="18"/>
      <c r="K14" s="18"/>
      <c r="L14" s="18"/>
      <c r="M14" s="35">
        <v>58</v>
      </c>
      <c r="N14" s="34">
        <f t="shared" si="0"/>
        <v>153</v>
      </c>
      <c r="O14" s="18">
        <f t="shared" si="1"/>
        <v>1496</v>
      </c>
      <c r="P14" s="18">
        <f t="shared" si="2"/>
        <v>1496</v>
      </c>
      <c r="Q14" s="18">
        <f t="shared" si="3"/>
        <v>30</v>
      </c>
      <c r="R14" s="18">
        <f t="shared" si="4"/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9">
        <f t="shared" si="8"/>
        <v>20</v>
      </c>
      <c r="W14" s="40">
        <f t="shared" si="9"/>
        <v>3195</v>
      </c>
      <c r="AB14" s="13"/>
      <c r="AC14" s="13"/>
      <c r="AD14" s="13"/>
      <c r="AE14" s="13"/>
      <c r="AF14" s="13"/>
      <c r="AG14" s="13"/>
    </row>
    <row r="15" spans="1:33">
      <c r="A15" s="30">
        <v>6</v>
      </c>
      <c r="B15" s="4" t="s">
        <v>524</v>
      </c>
      <c r="C15" s="4" t="s">
        <v>525</v>
      </c>
      <c r="D15" s="31" t="s">
        <v>422</v>
      </c>
      <c r="E15" s="18"/>
      <c r="F15" s="18">
        <v>88</v>
      </c>
      <c r="G15" s="18">
        <v>18</v>
      </c>
      <c r="H15" s="18"/>
      <c r="I15" s="18"/>
      <c r="J15" s="18">
        <v>1</v>
      </c>
      <c r="K15" s="18"/>
      <c r="L15" s="18"/>
      <c r="M15" s="35">
        <v>50</v>
      </c>
      <c r="N15" s="34">
        <f t="shared" si="0"/>
        <v>0</v>
      </c>
      <c r="O15" s="18">
        <f t="shared" si="1"/>
        <v>1496</v>
      </c>
      <c r="P15" s="18">
        <f t="shared" si="2"/>
        <v>1496</v>
      </c>
      <c r="Q15" s="18">
        <f t="shared" si="3"/>
        <v>0</v>
      </c>
      <c r="R15" s="18">
        <f t="shared" si="4"/>
        <v>0</v>
      </c>
      <c r="S15" s="18">
        <f t="shared" si="5"/>
        <v>5</v>
      </c>
      <c r="T15" s="18">
        <f t="shared" si="6"/>
        <v>0</v>
      </c>
      <c r="U15" s="18">
        <f t="shared" si="7"/>
        <v>0</v>
      </c>
      <c r="V15" s="19">
        <f t="shared" si="8"/>
        <v>10</v>
      </c>
      <c r="W15" s="40">
        <f t="shared" si="9"/>
        <v>3007</v>
      </c>
      <c r="AB15" s="13"/>
      <c r="AC15" s="13"/>
      <c r="AD15" s="13"/>
      <c r="AE15" s="13"/>
      <c r="AF15" s="13"/>
      <c r="AG15" s="13"/>
    </row>
    <row r="16" spans="1:33">
      <c r="A16" s="28">
        <v>7</v>
      </c>
      <c r="B16" s="4" t="s">
        <v>586</v>
      </c>
      <c r="C16" s="4" t="s">
        <v>587</v>
      </c>
      <c r="D16" s="31" t="s">
        <v>588</v>
      </c>
      <c r="E16" s="18">
        <v>9</v>
      </c>
      <c r="F16" s="18">
        <v>83</v>
      </c>
      <c r="G16" s="18">
        <v>17</v>
      </c>
      <c r="H16" s="18"/>
      <c r="I16" s="18"/>
      <c r="J16" s="18"/>
      <c r="K16" s="18"/>
      <c r="L16" s="18"/>
      <c r="M16" s="35">
        <v>56</v>
      </c>
      <c r="N16" s="34">
        <f t="shared" si="0"/>
        <v>153</v>
      </c>
      <c r="O16" s="18">
        <f t="shared" si="1"/>
        <v>1411</v>
      </c>
      <c r="P16" s="18">
        <f t="shared" si="2"/>
        <v>1411</v>
      </c>
      <c r="Q16" s="18">
        <f t="shared" si="3"/>
        <v>0</v>
      </c>
      <c r="R16" s="18">
        <f t="shared" si="4"/>
        <v>0</v>
      </c>
      <c r="S16" s="18">
        <f t="shared" si="5"/>
        <v>0</v>
      </c>
      <c r="T16" s="18">
        <f t="shared" si="6"/>
        <v>0</v>
      </c>
      <c r="U16" s="18">
        <f t="shared" si="7"/>
        <v>0</v>
      </c>
      <c r="V16" s="19">
        <f t="shared" si="8"/>
        <v>20</v>
      </c>
      <c r="W16" s="40">
        <f t="shared" si="9"/>
        <v>2995</v>
      </c>
      <c r="AB16" s="13"/>
      <c r="AC16" s="13"/>
      <c r="AD16" s="13"/>
      <c r="AE16" s="13"/>
      <c r="AF16" s="13"/>
      <c r="AG16" s="13"/>
    </row>
    <row r="17" spans="1:33">
      <c r="A17" s="30">
        <v>8</v>
      </c>
      <c r="B17" s="4" t="s">
        <v>721</v>
      </c>
      <c r="C17" s="4" t="s">
        <v>677</v>
      </c>
      <c r="D17" s="31" t="s">
        <v>722</v>
      </c>
      <c r="E17" s="18">
        <v>9</v>
      </c>
      <c r="F17" s="18">
        <v>78</v>
      </c>
      <c r="G17" s="18">
        <v>17</v>
      </c>
      <c r="H17" s="18"/>
      <c r="I17" s="18" t="s">
        <v>103</v>
      </c>
      <c r="J17" s="18"/>
      <c r="K17" s="18"/>
      <c r="L17" s="18"/>
      <c r="M17" s="35">
        <v>64</v>
      </c>
      <c r="N17" s="34">
        <f t="shared" si="0"/>
        <v>153</v>
      </c>
      <c r="O17" s="18">
        <f t="shared" si="1"/>
        <v>1326</v>
      </c>
      <c r="P17" s="18">
        <f t="shared" si="2"/>
        <v>1326</v>
      </c>
      <c r="Q17" s="18">
        <f t="shared" si="3"/>
        <v>0</v>
      </c>
      <c r="R17" s="18">
        <f t="shared" si="4"/>
        <v>15</v>
      </c>
      <c r="S17" s="18">
        <f t="shared" si="5"/>
        <v>0</v>
      </c>
      <c r="T17" s="18">
        <f t="shared" si="6"/>
        <v>0</v>
      </c>
      <c r="U17" s="18">
        <f t="shared" si="7"/>
        <v>0</v>
      </c>
      <c r="V17" s="19">
        <f t="shared" si="8"/>
        <v>20</v>
      </c>
      <c r="W17" s="40">
        <f t="shared" si="9"/>
        <v>2840</v>
      </c>
      <c r="AB17" s="13"/>
      <c r="AC17" s="13"/>
      <c r="AD17" s="13"/>
      <c r="AE17" s="13"/>
      <c r="AF17" s="13"/>
      <c r="AG17" s="13"/>
    </row>
    <row r="18" spans="1:33">
      <c r="A18" s="28">
        <v>9</v>
      </c>
      <c r="B18" s="4" t="s">
        <v>175</v>
      </c>
      <c r="C18" s="4" t="s">
        <v>176</v>
      </c>
      <c r="D18" s="31" t="s">
        <v>95</v>
      </c>
      <c r="E18" s="18">
        <v>9</v>
      </c>
      <c r="F18" s="18">
        <v>75</v>
      </c>
      <c r="G18" s="18">
        <v>17</v>
      </c>
      <c r="H18" s="18"/>
      <c r="I18" s="18"/>
      <c r="J18" s="18"/>
      <c r="K18" s="18"/>
      <c r="L18" s="18"/>
      <c r="M18" s="35">
        <v>53</v>
      </c>
      <c r="N18" s="34">
        <f t="shared" si="0"/>
        <v>153</v>
      </c>
      <c r="O18" s="18">
        <f t="shared" si="1"/>
        <v>1275</v>
      </c>
      <c r="P18" s="18">
        <f t="shared" si="2"/>
        <v>1275</v>
      </c>
      <c r="Q18" s="18">
        <f t="shared" si="3"/>
        <v>0</v>
      </c>
      <c r="R18" s="18">
        <f t="shared" si="4"/>
        <v>0</v>
      </c>
      <c r="S18" s="18">
        <f t="shared" si="5"/>
        <v>0</v>
      </c>
      <c r="T18" s="18">
        <f t="shared" si="6"/>
        <v>0</v>
      </c>
      <c r="U18" s="18">
        <f t="shared" si="7"/>
        <v>0</v>
      </c>
      <c r="V18" s="19">
        <f t="shared" si="8"/>
        <v>20</v>
      </c>
      <c r="W18" s="40">
        <f t="shared" si="9"/>
        <v>2723</v>
      </c>
      <c r="AB18" s="13"/>
      <c r="AC18" s="13"/>
      <c r="AD18" s="13"/>
      <c r="AE18" s="13"/>
      <c r="AF18" s="13"/>
      <c r="AG18" s="13"/>
    </row>
    <row r="19" spans="1:33">
      <c r="A19" s="30">
        <v>10</v>
      </c>
      <c r="B19" s="4" t="s">
        <v>124</v>
      </c>
      <c r="C19" s="4" t="s">
        <v>125</v>
      </c>
      <c r="D19" s="31" t="s">
        <v>126</v>
      </c>
      <c r="E19" s="18">
        <v>9</v>
      </c>
      <c r="F19" s="18">
        <v>74</v>
      </c>
      <c r="G19" s="18">
        <v>18</v>
      </c>
      <c r="H19" s="18"/>
      <c r="I19" s="18"/>
      <c r="J19" s="18"/>
      <c r="K19" s="18"/>
      <c r="L19" s="18"/>
      <c r="M19" s="35">
        <v>59</v>
      </c>
      <c r="N19" s="34">
        <f t="shared" si="0"/>
        <v>153</v>
      </c>
      <c r="O19" s="18">
        <f t="shared" si="1"/>
        <v>1258</v>
      </c>
      <c r="P19" s="18">
        <f t="shared" si="2"/>
        <v>1258</v>
      </c>
      <c r="Q19" s="18">
        <f t="shared" si="3"/>
        <v>0</v>
      </c>
      <c r="R19" s="18">
        <f t="shared" si="4"/>
        <v>0</v>
      </c>
      <c r="S19" s="18">
        <f t="shared" si="5"/>
        <v>0</v>
      </c>
      <c r="T19" s="18">
        <f t="shared" si="6"/>
        <v>0</v>
      </c>
      <c r="U19" s="18">
        <f t="shared" si="7"/>
        <v>0</v>
      </c>
      <c r="V19" s="19">
        <f t="shared" si="8"/>
        <v>20</v>
      </c>
      <c r="W19" s="40">
        <f t="shared" si="9"/>
        <v>2689</v>
      </c>
      <c r="AB19" s="13"/>
      <c r="AC19" s="13"/>
      <c r="AD19" s="13"/>
      <c r="AE19" s="13"/>
      <c r="AF19" s="13"/>
      <c r="AG19" s="13"/>
    </row>
    <row r="20" spans="1:33">
      <c r="A20" s="28">
        <v>11</v>
      </c>
      <c r="B20" s="4" t="s">
        <v>318</v>
      </c>
      <c r="C20" s="4" t="s">
        <v>319</v>
      </c>
      <c r="D20" s="31" t="s">
        <v>320</v>
      </c>
      <c r="E20" s="18">
        <v>9</v>
      </c>
      <c r="F20" s="18">
        <v>83</v>
      </c>
      <c r="G20" s="18">
        <v>13</v>
      </c>
      <c r="H20" s="18"/>
      <c r="I20" s="18"/>
      <c r="J20" s="18"/>
      <c r="K20" s="18"/>
      <c r="L20" s="18"/>
      <c r="M20" s="35">
        <v>63</v>
      </c>
      <c r="N20" s="34">
        <f t="shared" si="0"/>
        <v>153</v>
      </c>
      <c r="O20" s="18">
        <f t="shared" si="1"/>
        <v>1411</v>
      </c>
      <c r="P20" s="18">
        <f t="shared" si="2"/>
        <v>1079</v>
      </c>
      <c r="Q20" s="18">
        <f t="shared" si="3"/>
        <v>0</v>
      </c>
      <c r="R20" s="18">
        <f t="shared" si="4"/>
        <v>0</v>
      </c>
      <c r="S20" s="18">
        <f t="shared" si="5"/>
        <v>0</v>
      </c>
      <c r="T20" s="18">
        <f t="shared" si="6"/>
        <v>0</v>
      </c>
      <c r="U20" s="18">
        <f t="shared" si="7"/>
        <v>0</v>
      </c>
      <c r="V20" s="19">
        <f t="shared" si="8"/>
        <v>20</v>
      </c>
      <c r="W20" s="40">
        <f t="shared" si="9"/>
        <v>2663</v>
      </c>
      <c r="AB20" s="13"/>
      <c r="AC20" s="13"/>
      <c r="AD20" s="13"/>
      <c r="AE20" s="13"/>
      <c r="AF20" s="13"/>
      <c r="AG20" s="13"/>
    </row>
    <row r="21" spans="1:33">
      <c r="A21" s="30">
        <v>12</v>
      </c>
      <c r="B21" s="4" t="s">
        <v>111</v>
      </c>
      <c r="C21" s="4" t="s">
        <v>168</v>
      </c>
      <c r="D21" s="31" t="s">
        <v>95</v>
      </c>
      <c r="E21" s="18">
        <v>9</v>
      </c>
      <c r="F21" s="18">
        <v>80</v>
      </c>
      <c r="G21" s="18">
        <v>12</v>
      </c>
      <c r="H21" s="18"/>
      <c r="I21" s="18"/>
      <c r="J21" s="18"/>
      <c r="K21" s="18"/>
      <c r="L21" s="18"/>
      <c r="M21" s="35">
        <v>63</v>
      </c>
      <c r="N21" s="34">
        <f t="shared" si="0"/>
        <v>153</v>
      </c>
      <c r="O21" s="18">
        <f t="shared" si="1"/>
        <v>1360</v>
      </c>
      <c r="P21" s="18">
        <f t="shared" si="2"/>
        <v>960</v>
      </c>
      <c r="Q21" s="18">
        <f t="shared" si="3"/>
        <v>0</v>
      </c>
      <c r="R21" s="18">
        <f t="shared" si="4"/>
        <v>0</v>
      </c>
      <c r="S21" s="18">
        <f t="shared" si="5"/>
        <v>0</v>
      </c>
      <c r="T21" s="18">
        <f t="shared" si="6"/>
        <v>0</v>
      </c>
      <c r="U21" s="18">
        <f t="shared" si="7"/>
        <v>0</v>
      </c>
      <c r="V21" s="19">
        <f t="shared" si="8"/>
        <v>20</v>
      </c>
      <c r="W21" s="40">
        <f t="shared" si="9"/>
        <v>2493</v>
      </c>
      <c r="AB21" s="13"/>
      <c r="AC21" s="13"/>
      <c r="AD21" s="13"/>
      <c r="AE21" s="13"/>
      <c r="AF21" s="13"/>
      <c r="AG21" s="13"/>
    </row>
    <row r="22" spans="1:33">
      <c r="A22" s="28">
        <v>13</v>
      </c>
      <c r="B22" s="4" t="s">
        <v>450</v>
      </c>
      <c r="C22" s="4" t="s">
        <v>131</v>
      </c>
      <c r="D22" s="31" t="s">
        <v>106</v>
      </c>
      <c r="E22" s="18">
        <v>9</v>
      </c>
      <c r="F22" s="18">
        <v>78</v>
      </c>
      <c r="G22" s="18">
        <v>12</v>
      </c>
      <c r="H22" s="18">
        <v>4</v>
      </c>
      <c r="I22" s="18"/>
      <c r="J22" s="18"/>
      <c r="K22" s="18"/>
      <c r="L22" s="18"/>
      <c r="M22" s="35">
        <v>57</v>
      </c>
      <c r="N22" s="34">
        <f t="shared" si="0"/>
        <v>153</v>
      </c>
      <c r="O22" s="18">
        <f t="shared" si="1"/>
        <v>1326</v>
      </c>
      <c r="P22" s="18">
        <f t="shared" si="2"/>
        <v>936</v>
      </c>
      <c r="Q22" s="18">
        <f t="shared" si="3"/>
        <v>30</v>
      </c>
      <c r="R22" s="18">
        <f t="shared" si="4"/>
        <v>0</v>
      </c>
      <c r="S22" s="18">
        <f t="shared" si="5"/>
        <v>0</v>
      </c>
      <c r="T22" s="18">
        <f t="shared" si="6"/>
        <v>0</v>
      </c>
      <c r="U22" s="18">
        <f t="shared" si="7"/>
        <v>0</v>
      </c>
      <c r="V22" s="19">
        <f t="shared" si="8"/>
        <v>20</v>
      </c>
      <c r="W22" s="40">
        <f t="shared" si="9"/>
        <v>2465</v>
      </c>
      <c r="AB22" s="13"/>
      <c r="AC22" s="13"/>
      <c r="AD22" s="13"/>
      <c r="AE22" s="13"/>
      <c r="AF22" s="13"/>
      <c r="AG22" s="13"/>
    </row>
    <row r="23" spans="1:33">
      <c r="A23" s="30">
        <v>14</v>
      </c>
      <c r="B23" s="4" t="s">
        <v>609</v>
      </c>
      <c r="C23" s="4" t="s">
        <v>610</v>
      </c>
      <c r="D23" s="31" t="s">
        <v>95</v>
      </c>
      <c r="E23" s="18">
        <v>9</v>
      </c>
      <c r="F23" s="18">
        <v>67</v>
      </c>
      <c r="G23" s="18">
        <v>17</v>
      </c>
      <c r="H23" s="18"/>
      <c r="I23" s="18"/>
      <c r="J23" s="18"/>
      <c r="K23" s="18"/>
      <c r="L23" s="18"/>
      <c r="M23" s="35">
        <v>56</v>
      </c>
      <c r="N23" s="34">
        <f t="shared" si="0"/>
        <v>153</v>
      </c>
      <c r="O23" s="18">
        <f t="shared" si="1"/>
        <v>1139</v>
      </c>
      <c r="P23" s="18">
        <f t="shared" si="2"/>
        <v>1139</v>
      </c>
      <c r="Q23" s="18">
        <f t="shared" si="3"/>
        <v>0</v>
      </c>
      <c r="R23" s="18">
        <f t="shared" si="4"/>
        <v>0</v>
      </c>
      <c r="S23" s="18">
        <f t="shared" si="5"/>
        <v>0</v>
      </c>
      <c r="T23" s="18">
        <f t="shared" si="6"/>
        <v>0</v>
      </c>
      <c r="U23" s="18">
        <f t="shared" si="7"/>
        <v>0</v>
      </c>
      <c r="V23" s="19">
        <f t="shared" si="8"/>
        <v>20</v>
      </c>
      <c r="W23" s="40">
        <f t="shared" si="9"/>
        <v>2451</v>
      </c>
      <c r="AB23" s="13"/>
      <c r="AC23" s="13"/>
      <c r="AD23" s="13"/>
      <c r="AE23" s="13"/>
      <c r="AF23" s="13"/>
      <c r="AG23" s="13"/>
    </row>
    <row r="24" spans="1:33">
      <c r="A24" s="28">
        <v>15</v>
      </c>
      <c r="B24" s="4" t="s">
        <v>204</v>
      </c>
      <c r="C24" s="4" t="s">
        <v>105</v>
      </c>
      <c r="D24" s="31" t="s">
        <v>159</v>
      </c>
      <c r="E24" s="18"/>
      <c r="F24" s="18">
        <v>70</v>
      </c>
      <c r="G24" s="18">
        <v>18</v>
      </c>
      <c r="H24" s="18"/>
      <c r="I24" s="18"/>
      <c r="J24" s="18"/>
      <c r="K24" s="18"/>
      <c r="L24" s="18"/>
      <c r="M24" s="35">
        <v>52</v>
      </c>
      <c r="N24" s="34">
        <f t="shared" si="0"/>
        <v>0</v>
      </c>
      <c r="O24" s="18">
        <f t="shared" si="1"/>
        <v>1190</v>
      </c>
      <c r="P24" s="18">
        <f t="shared" si="2"/>
        <v>1190</v>
      </c>
      <c r="Q24" s="18">
        <f t="shared" si="3"/>
        <v>0</v>
      </c>
      <c r="R24" s="18">
        <f t="shared" si="4"/>
        <v>0</v>
      </c>
      <c r="S24" s="18">
        <f t="shared" si="5"/>
        <v>0</v>
      </c>
      <c r="T24" s="18">
        <f t="shared" si="6"/>
        <v>0</v>
      </c>
      <c r="U24" s="18">
        <f t="shared" si="7"/>
        <v>0</v>
      </c>
      <c r="V24" s="19">
        <f t="shared" si="8"/>
        <v>20</v>
      </c>
      <c r="W24" s="40">
        <f t="shared" si="9"/>
        <v>2400</v>
      </c>
      <c r="AB24" s="13"/>
      <c r="AC24" s="13"/>
      <c r="AD24" s="13"/>
      <c r="AE24" s="13"/>
      <c r="AF24" s="13"/>
      <c r="AG24" s="13"/>
    </row>
    <row r="25" spans="1:33">
      <c r="A25" s="30">
        <v>16</v>
      </c>
      <c r="B25" s="4" t="s">
        <v>104</v>
      </c>
      <c r="C25" s="4" t="s">
        <v>105</v>
      </c>
      <c r="D25" s="31" t="s">
        <v>106</v>
      </c>
      <c r="E25" s="18">
        <v>9</v>
      </c>
      <c r="F25" s="18">
        <v>77</v>
      </c>
      <c r="G25" s="18">
        <v>12</v>
      </c>
      <c r="H25" s="18"/>
      <c r="I25" s="18"/>
      <c r="J25" s="18"/>
      <c r="K25" s="18"/>
      <c r="L25" s="18"/>
      <c r="M25" s="35">
        <v>49</v>
      </c>
      <c r="N25" s="34">
        <f t="shared" si="0"/>
        <v>153</v>
      </c>
      <c r="O25" s="18">
        <f t="shared" si="1"/>
        <v>1309</v>
      </c>
      <c r="P25" s="18">
        <f t="shared" si="2"/>
        <v>924</v>
      </c>
      <c r="Q25" s="18">
        <f t="shared" si="3"/>
        <v>0</v>
      </c>
      <c r="R25" s="18">
        <f t="shared" si="4"/>
        <v>0</v>
      </c>
      <c r="S25" s="18">
        <f t="shared" si="5"/>
        <v>0</v>
      </c>
      <c r="T25" s="18">
        <f t="shared" si="6"/>
        <v>0</v>
      </c>
      <c r="U25" s="18">
        <f t="shared" si="7"/>
        <v>0</v>
      </c>
      <c r="V25" s="19">
        <f t="shared" si="8"/>
        <v>10</v>
      </c>
      <c r="W25" s="40">
        <f t="shared" si="9"/>
        <v>2396</v>
      </c>
      <c r="AB25" s="13"/>
      <c r="AC25" s="13"/>
      <c r="AD25" s="13"/>
      <c r="AE25" s="13"/>
      <c r="AF25" s="13"/>
      <c r="AG25" s="13"/>
    </row>
    <row r="26" spans="1:33">
      <c r="A26" s="28">
        <v>17</v>
      </c>
      <c r="B26" s="4" t="s">
        <v>111</v>
      </c>
      <c r="C26" s="4" t="s">
        <v>112</v>
      </c>
      <c r="D26" s="31" t="s">
        <v>113</v>
      </c>
      <c r="E26" s="18">
        <v>9</v>
      </c>
      <c r="F26" s="18">
        <v>74</v>
      </c>
      <c r="G26" s="18">
        <v>13</v>
      </c>
      <c r="H26" s="18"/>
      <c r="I26" s="18"/>
      <c r="J26" s="18"/>
      <c r="K26" s="18"/>
      <c r="L26" s="18"/>
      <c r="M26" s="35">
        <v>29</v>
      </c>
      <c r="N26" s="34">
        <f t="shared" si="0"/>
        <v>153</v>
      </c>
      <c r="O26" s="18">
        <f t="shared" si="1"/>
        <v>1258</v>
      </c>
      <c r="P26" s="18">
        <f t="shared" si="2"/>
        <v>962</v>
      </c>
      <c r="Q26" s="18">
        <f t="shared" si="3"/>
        <v>0</v>
      </c>
      <c r="R26" s="18">
        <f t="shared" si="4"/>
        <v>0</v>
      </c>
      <c r="S26" s="18">
        <f t="shared" si="5"/>
        <v>0</v>
      </c>
      <c r="T26" s="18">
        <f t="shared" si="6"/>
        <v>0</v>
      </c>
      <c r="U26" s="18">
        <f t="shared" si="7"/>
        <v>0</v>
      </c>
      <c r="V26" s="19">
        <f t="shared" si="8"/>
        <v>10</v>
      </c>
      <c r="W26" s="40">
        <f t="shared" si="9"/>
        <v>2383</v>
      </c>
      <c r="AB26" s="13"/>
      <c r="AC26" s="13"/>
      <c r="AD26" s="13"/>
      <c r="AE26" s="13"/>
      <c r="AF26" s="13"/>
      <c r="AG26" s="13"/>
    </row>
    <row r="27" spans="1:33">
      <c r="A27" s="30">
        <v>18</v>
      </c>
      <c r="B27" s="4" t="s">
        <v>83</v>
      </c>
      <c r="C27" s="4" t="s">
        <v>86</v>
      </c>
      <c r="D27" s="31" t="s">
        <v>85</v>
      </c>
      <c r="E27" s="18">
        <v>9</v>
      </c>
      <c r="F27" s="18">
        <v>72</v>
      </c>
      <c r="G27" s="18">
        <v>11</v>
      </c>
      <c r="H27" s="18"/>
      <c r="I27" s="18"/>
      <c r="J27" s="18">
        <v>1</v>
      </c>
      <c r="K27" s="18"/>
      <c r="L27" s="18"/>
      <c r="M27" s="35">
        <v>37</v>
      </c>
      <c r="N27" s="34">
        <f t="shared" si="0"/>
        <v>153</v>
      </c>
      <c r="O27" s="18">
        <f t="shared" si="1"/>
        <v>1224</v>
      </c>
      <c r="P27" s="18">
        <f t="shared" si="2"/>
        <v>792</v>
      </c>
      <c r="Q27" s="18">
        <f t="shared" si="3"/>
        <v>0</v>
      </c>
      <c r="R27" s="18">
        <f t="shared" si="4"/>
        <v>0</v>
      </c>
      <c r="S27" s="18">
        <f t="shared" si="5"/>
        <v>5</v>
      </c>
      <c r="T27" s="18">
        <f t="shared" si="6"/>
        <v>0</v>
      </c>
      <c r="U27" s="18">
        <f t="shared" si="7"/>
        <v>0</v>
      </c>
      <c r="V27" s="19">
        <f t="shared" si="8"/>
        <v>10</v>
      </c>
      <c r="W27" s="40">
        <f t="shared" si="9"/>
        <v>2184</v>
      </c>
      <c r="AB27" s="13"/>
      <c r="AC27" s="13"/>
      <c r="AD27" s="13"/>
      <c r="AE27" s="13"/>
      <c r="AF27" s="13"/>
      <c r="AG27" s="13"/>
    </row>
    <row r="28" spans="1:33">
      <c r="A28" s="28">
        <v>19</v>
      </c>
      <c r="B28" s="4" t="s">
        <v>203</v>
      </c>
      <c r="C28" s="4" t="s">
        <v>137</v>
      </c>
      <c r="D28" s="31" t="s">
        <v>126</v>
      </c>
      <c r="E28" s="18">
        <v>9</v>
      </c>
      <c r="F28" s="18">
        <v>57</v>
      </c>
      <c r="G28" s="18">
        <v>18</v>
      </c>
      <c r="H28" s="18"/>
      <c r="I28" s="18"/>
      <c r="J28" s="18"/>
      <c r="K28" s="18"/>
      <c r="L28" s="18"/>
      <c r="M28" s="35">
        <v>32</v>
      </c>
      <c r="N28" s="34">
        <f t="shared" si="0"/>
        <v>153</v>
      </c>
      <c r="O28" s="18">
        <f t="shared" si="1"/>
        <v>969</v>
      </c>
      <c r="P28" s="18">
        <f t="shared" si="2"/>
        <v>969</v>
      </c>
      <c r="Q28" s="18">
        <f t="shared" si="3"/>
        <v>0</v>
      </c>
      <c r="R28" s="18">
        <f t="shared" si="4"/>
        <v>0</v>
      </c>
      <c r="S28" s="18">
        <f t="shared" si="5"/>
        <v>0</v>
      </c>
      <c r="T28" s="18">
        <f t="shared" si="6"/>
        <v>0</v>
      </c>
      <c r="U28" s="18">
        <f t="shared" si="7"/>
        <v>0</v>
      </c>
      <c r="V28" s="19">
        <f t="shared" si="8"/>
        <v>10</v>
      </c>
      <c r="W28" s="40">
        <f t="shared" si="9"/>
        <v>2101</v>
      </c>
      <c r="AB28" s="13"/>
      <c r="AC28" s="13"/>
      <c r="AD28" s="13"/>
      <c r="AE28" s="13"/>
      <c r="AF28" s="13"/>
      <c r="AG28" s="13"/>
    </row>
    <row r="29" spans="1:33">
      <c r="A29" s="30">
        <v>20</v>
      </c>
      <c r="B29" s="4" t="s">
        <v>80</v>
      </c>
      <c r="C29" s="4" t="s">
        <v>81</v>
      </c>
      <c r="D29" s="31" t="s">
        <v>82</v>
      </c>
      <c r="E29" s="18">
        <v>4</v>
      </c>
      <c r="F29" s="18">
        <v>59</v>
      </c>
      <c r="G29" s="18">
        <v>18</v>
      </c>
      <c r="H29" s="18"/>
      <c r="I29" s="18"/>
      <c r="J29" s="18">
        <v>1</v>
      </c>
      <c r="K29" s="18"/>
      <c r="L29" s="18"/>
      <c r="M29" s="35">
        <v>39</v>
      </c>
      <c r="N29" s="34">
        <f t="shared" si="0"/>
        <v>68</v>
      </c>
      <c r="O29" s="18">
        <f t="shared" si="1"/>
        <v>1003</v>
      </c>
      <c r="P29" s="18">
        <f t="shared" si="2"/>
        <v>1003</v>
      </c>
      <c r="Q29" s="18">
        <f t="shared" si="3"/>
        <v>0</v>
      </c>
      <c r="R29" s="18">
        <f t="shared" si="4"/>
        <v>0</v>
      </c>
      <c r="S29" s="18">
        <f t="shared" si="5"/>
        <v>5</v>
      </c>
      <c r="T29" s="18">
        <f t="shared" si="6"/>
        <v>0</v>
      </c>
      <c r="U29" s="18">
        <f t="shared" si="7"/>
        <v>0</v>
      </c>
      <c r="V29" s="19">
        <f t="shared" si="8"/>
        <v>10</v>
      </c>
      <c r="W29" s="40">
        <f t="shared" si="9"/>
        <v>2089</v>
      </c>
      <c r="AB29" s="13"/>
      <c r="AC29" s="13"/>
      <c r="AD29" s="13"/>
      <c r="AE29" s="13"/>
      <c r="AF29" s="13"/>
      <c r="AG29" s="13"/>
    </row>
    <row r="30" spans="1:33">
      <c r="A30" s="28">
        <v>21</v>
      </c>
      <c r="B30" s="4" t="s">
        <v>191</v>
      </c>
      <c r="C30" s="4" t="s">
        <v>192</v>
      </c>
      <c r="D30" s="31" t="s">
        <v>159</v>
      </c>
      <c r="E30" s="18">
        <v>9</v>
      </c>
      <c r="F30" s="18">
        <v>68</v>
      </c>
      <c r="G30" s="18">
        <v>9</v>
      </c>
      <c r="H30" s="18"/>
      <c r="I30" s="18"/>
      <c r="J30" s="18"/>
      <c r="K30" s="18"/>
      <c r="L30" s="18"/>
      <c r="M30" s="35">
        <v>47</v>
      </c>
      <c r="N30" s="34">
        <f t="shared" si="0"/>
        <v>153</v>
      </c>
      <c r="O30" s="18">
        <f t="shared" si="1"/>
        <v>1156</v>
      </c>
      <c r="P30" s="18">
        <f t="shared" si="2"/>
        <v>612</v>
      </c>
      <c r="Q30" s="18">
        <f t="shared" si="3"/>
        <v>0</v>
      </c>
      <c r="R30" s="18">
        <f t="shared" si="4"/>
        <v>0</v>
      </c>
      <c r="S30" s="18">
        <f t="shared" si="5"/>
        <v>0</v>
      </c>
      <c r="T30" s="18">
        <f t="shared" si="6"/>
        <v>0</v>
      </c>
      <c r="U30" s="18">
        <f t="shared" si="7"/>
        <v>0</v>
      </c>
      <c r="V30" s="19">
        <f t="shared" si="8"/>
        <v>10</v>
      </c>
      <c r="W30" s="40">
        <f t="shared" si="9"/>
        <v>1931</v>
      </c>
      <c r="AB30" s="13"/>
      <c r="AC30" s="13"/>
      <c r="AD30" s="13"/>
      <c r="AE30" s="13"/>
      <c r="AF30" s="13"/>
      <c r="AG30" s="13"/>
    </row>
    <row r="31" spans="1:33">
      <c r="A31" s="30">
        <v>22</v>
      </c>
      <c r="B31" s="4" t="s">
        <v>92</v>
      </c>
      <c r="C31" s="4" t="s">
        <v>94</v>
      </c>
      <c r="D31" s="31" t="s">
        <v>96</v>
      </c>
      <c r="E31" s="18">
        <v>9</v>
      </c>
      <c r="F31" s="18">
        <v>49</v>
      </c>
      <c r="G31" s="18">
        <v>17</v>
      </c>
      <c r="H31" s="18"/>
      <c r="I31" s="18"/>
      <c r="J31" s="18"/>
      <c r="K31" s="18"/>
      <c r="L31" s="18">
        <v>85</v>
      </c>
      <c r="M31" s="35">
        <v>64</v>
      </c>
      <c r="N31" s="34">
        <f t="shared" si="0"/>
        <v>153</v>
      </c>
      <c r="O31" s="18">
        <f t="shared" si="1"/>
        <v>833</v>
      </c>
      <c r="P31" s="18">
        <f t="shared" si="2"/>
        <v>833</v>
      </c>
      <c r="Q31" s="18">
        <f t="shared" si="3"/>
        <v>0</v>
      </c>
      <c r="R31" s="18">
        <f t="shared" si="4"/>
        <v>0</v>
      </c>
      <c r="S31" s="18">
        <f t="shared" si="5"/>
        <v>0</v>
      </c>
      <c r="T31" s="18">
        <f t="shared" si="6"/>
        <v>0</v>
      </c>
      <c r="U31" s="18">
        <f t="shared" si="7"/>
        <v>17</v>
      </c>
      <c r="V31" s="19">
        <f t="shared" si="8"/>
        <v>20</v>
      </c>
      <c r="W31" s="40">
        <f t="shared" si="9"/>
        <v>1856</v>
      </c>
      <c r="AB31" s="13"/>
      <c r="AC31" s="13"/>
      <c r="AD31" s="13"/>
      <c r="AE31" s="13"/>
      <c r="AF31" s="13"/>
      <c r="AG31" s="13"/>
    </row>
    <row r="32" spans="1:33">
      <c r="A32" s="28">
        <v>23</v>
      </c>
      <c r="B32" s="4" t="s">
        <v>208</v>
      </c>
      <c r="C32" s="4" t="s">
        <v>209</v>
      </c>
      <c r="D32" s="31" t="s">
        <v>165</v>
      </c>
      <c r="E32" s="18">
        <v>9</v>
      </c>
      <c r="F32" s="18">
        <v>49</v>
      </c>
      <c r="G32" s="18">
        <v>17</v>
      </c>
      <c r="H32" s="18"/>
      <c r="I32" s="18"/>
      <c r="J32" s="18"/>
      <c r="K32" s="18"/>
      <c r="L32" s="18"/>
      <c r="M32" s="35">
        <v>33</v>
      </c>
      <c r="N32" s="34">
        <f t="shared" si="0"/>
        <v>153</v>
      </c>
      <c r="O32" s="18">
        <f t="shared" si="1"/>
        <v>833</v>
      </c>
      <c r="P32" s="18">
        <f t="shared" si="2"/>
        <v>833</v>
      </c>
      <c r="Q32" s="18">
        <f t="shared" si="3"/>
        <v>0</v>
      </c>
      <c r="R32" s="18">
        <f t="shared" si="4"/>
        <v>0</v>
      </c>
      <c r="S32" s="18">
        <f t="shared" si="5"/>
        <v>0</v>
      </c>
      <c r="T32" s="18">
        <f t="shared" si="6"/>
        <v>0</v>
      </c>
      <c r="U32" s="18">
        <f t="shared" si="7"/>
        <v>0</v>
      </c>
      <c r="V32" s="19">
        <f t="shared" si="8"/>
        <v>10</v>
      </c>
      <c r="W32" s="40">
        <f t="shared" si="9"/>
        <v>1829</v>
      </c>
      <c r="AB32" s="13"/>
      <c r="AC32" s="13"/>
      <c r="AD32" s="13"/>
      <c r="AE32" s="13"/>
      <c r="AF32" s="13"/>
      <c r="AG32" s="13"/>
    </row>
    <row r="33" spans="1:33">
      <c r="A33" s="30">
        <v>24</v>
      </c>
      <c r="B33" s="4" t="s">
        <v>136</v>
      </c>
      <c r="C33" s="4" t="s">
        <v>137</v>
      </c>
      <c r="D33" s="31" t="s">
        <v>138</v>
      </c>
      <c r="E33" s="18">
        <v>9</v>
      </c>
      <c r="F33" s="18">
        <v>49</v>
      </c>
      <c r="G33" s="18">
        <v>13</v>
      </c>
      <c r="H33" s="18"/>
      <c r="I33" s="18"/>
      <c r="J33" s="18">
        <v>2</v>
      </c>
      <c r="K33" s="18"/>
      <c r="L33" s="18"/>
      <c r="M33" s="35">
        <v>43</v>
      </c>
      <c r="N33" s="34">
        <f t="shared" si="0"/>
        <v>153</v>
      </c>
      <c r="O33" s="18">
        <f t="shared" si="1"/>
        <v>833</v>
      </c>
      <c r="P33" s="18">
        <f t="shared" si="2"/>
        <v>637</v>
      </c>
      <c r="Q33" s="18">
        <f t="shared" si="3"/>
        <v>0</v>
      </c>
      <c r="R33" s="18">
        <f t="shared" si="4"/>
        <v>0</v>
      </c>
      <c r="S33" s="18">
        <f t="shared" si="5"/>
        <v>10</v>
      </c>
      <c r="T33" s="18">
        <f t="shared" si="6"/>
        <v>0</v>
      </c>
      <c r="U33" s="18">
        <f t="shared" si="7"/>
        <v>0</v>
      </c>
      <c r="V33" s="19">
        <f t="shared" si="8"/>
        <v>10</v>
      </c>
      <c r="W33" s="40">
        <f t="shared" si="9"/>
        <v>1643</v>
      </c>
      <c r="AB33" s="13"/>
      <c r="AC33" s="13"/>
      <c r="AD33" s="13"/>
      <c r="AE33" s="13"/>
      <c r="AF33" s="13"/>
      <c r="AG33" s="13"/>
    </row>
    <row r="34" spans="1:33">
      <c r="A34" s="28">
        <v>25</v>
      </c>
      <c r="B34" s="4" t="s">
        <v>532</v>
      </c>
      <c r="C34" s="4" t="s">
        <v>533</v>
      </c>
      <c r="D34" s="31" t="s">
        <v>534</v>
      </c>
      <c r="E34" s="18">
        <v>9</v>
      </c>
      <c r="F34" s="18">
        <v>59</v>
      </c>
      <c r="G34" s="18">
        <v>8</v>
      </c>
      <c r="H34" s="18"/>
      <c r="I34" s="18"/>
      <c r="J34" s="18"/>
      <c r="K34" s="18"/>
      <c r="L34" s="18"/>
      <c r="M34" s="35">
        <v>46</v>
      </c>
      <c r="N34" s="34">
        <f t="shared" si="0"/>
        <v>153</v>
      </c>
      <c r="O34" s="18">
        <f t="shared" si="1"/>
        <v>1003</v>
      </c>
      <c r="P34" s="18">
        <f t="shared" si="2"/>
        <v>472</v>
      </c>
      <c r="Q34" s="18">
        <f t="shared" si="3"/>
        <v>0</v>
      </c>
      <c r="R34" s="18">
        <f t="shared" si="4"/>
        <v>0</v>
      </c>
      <c r="S34" s="18">
        <f t="shared" si="5"/>
        <v>0</v>
      </c>
      <c r="T34" s="18">
        <f t="shared" si="6"/>
        <v>0</v>
      </c>
      <c r="U34" s="18">
        <f t="shared" si="7"/>
        <v>0</v>
      </c>
      <c r="V34" s="19">
        <f t="shared" si="8"/>
        <v>10</v>
      </c>
      <c r="W34" s="40">
        <f t="shared" si="9"/>
        <v>1638</v>
      </c>
      <c r="AB34" s="13"/>
      <c r="AC34" s="13"/>
      <c r="AD34" s="13"/>
      <c r="AE34" s="13"/>
      <c r="AF34" s="13"/>
      <c r="AG34" s="13"/>
    </row>
    <row r="35" spans="1:33">
      <c r="A35" s="30">
        <v>26</v>
      </c>
      <c r="B35" s="4" t="s">
        <v>213</v>
      </c>
      <c r="C35" s="4" t="s">
        <v>164</v>
      </c>
      <c r="D35" s="31" t="s">
        <v>300</v>
      </c>
      <c r="E35" s="18"/>
      <c r="F35" s="18">
        <v>68</v>
      </c>
      <c r="G35" s="18">
        <v>6</v>
      </c>
      <c r="H35" s="18"/>
      <c r="I35" s="18"/>
      <c r="J35" s="18">
        <v>1</v>
      </c>
      <c r="K35" s="18"/>
      <c r="L35" s="18">
        <v>67</v>
      </c>
      <c r="M35" s="35">
        <v>52</v>
      </c>
      <c r="N35" s="34">
        <f t="shared" si="0"/>
        <v>0</v>
      </c>
      <c r="O35" s="18">
        <f t="shared" si="1"/>
        <v>1156</v>
      </c>
      <c r="P35" s="18">
        <f t="shared" si="2"/>
        <v>408</v>
      </c>
      <c r="Q35" s="18">
        <f t="shared" si="3"/>
        <v>0</v>
      </c>
      <c r="R35" s="18">
        <f t="shared" si="4"/>
        <v>0</v>
      </c>
      <c r="S35" s="18">
        <f t="shared" si="5"/>
        <v>5</v>
      </c>
      <c r="T35" s="18">
        <f t="shared" si="6"/>
        <v>0</v>
      </c>
      <c r="U35" s="18">
        <f t="shared" si="7"/>
        <v>15</v>
      </c>
      <c r="V35" s="19">
        <f t="shared" si="8"/>
        <v>20</v>
      </c>
      <c r="W35" s="40">
        <f t="shared" si="9"/>
        <v>1604</v>
      </c>
      <c r="AB35" s="13"/>
      <c r="AC35" s="13"/>
      <c r="AD35" s="13"/>
      <c r="AE35" s="13"/>
      <c r="AF35" s="13"/>
      <c r="AG35" s="13"/>
    </row>
    <row r="36" spans="1:33">
      <c r="A36" s="28">
        <v>27</v>
      </c>
      <c r="B36" s="4" t="s">
        <v>530</v>
      </c>
      <c r="C36" s="4" t="s">
        <v>108</v>
      </c>
      <c r="D36" s="31" t="s">
        <v>106</v>
      </c>
      <c r="E36" s="18">
        <v>9</v>
      </c>
      <c r="F36" s="18">
        <v>40</v>
      </c>
      <c r="G36" s="18">
        <v>17</v>
      </c>
      <c r="H36" s="18">
        <v>4</v>
      </c>
      <c r="I36" s="18"/>
      <c r="J36" s="18"/>
      <c r="K36" s="18"/>
      <c r="L36" s="18"/>
      <c r="M36" s="35">
        <v>48</v>
      </c>
      <c r="N36" s="34">
        <f t="shared" si="0"/>
        <v>153</v>
      </c>
      <c r="O36" s="18">
        <f t="shared" si="1"/>
        <v>680</v>
      </c>
      <c r="P36" s="18">
        <f t="shared" si="2"/>
        <v>680</v>
      </c>
      <c r="Q36" s="18">
        <f t="shared" si="3"/>
        <v>30</v>
      </c>
      <c r="R36" s="18">
        <f t="shared" si="4"/>
        <v>0</v>
      </c>
      <c r="S36" s="18">
        <f t="shared" si="5"/>
        <v>0</v>
      </c>
      <c r="T36" s="18">
        <f t="shared" si="6"/>
        <v>0</v>
      </c>
      <c r="U36" s="18">
        <f t="shared" si="7"/>
        <v>0</v>
      </c>
      <c r="V36" s="19">
        <f t="shared" si="8"/>
        <v>10</v>
      </c>
      <c r="W36" s="40">
        <f t="shared" si="9"/>
        <v>1553</v>
      </c>
      <c r="AB36" s="13"/>
      <c r="AC36" s="13"/>
      <c r="AD36" s="13"/>
      <c r="AE36" s="13"/>
      <c r="AF36" s="13"/>
      <c r="AG36" s="13"/>
    </row>
    <row r="37" spans="1:33">
      <c r="A37" s="30">
        <v>28</v>
      </c>
      <c r="B37" s="4" t="s">
        <v>537</v>
      </c>
      <c r="C37" s="4" t="s">
        <v>538</v>
      </c>
      <c r="D37" s="31" t="s">
        <v>113</v>
      </c>
      <c r="E37" s="18">
        <v>9</v>
      </c>
      <c r="F37" s="18">
        <v>39</v>
      </c>
      <c r="G37" s="18">
        <v>17</v>
      </c>
      <c r="H37" s="18"/>
      <c r="I37" s="18"/>
      <c r="J37" s="18"/>
      <c r="K37" s="18"/>
      <c r="L37" s="18"/>
      <c r="M37" s="35">
        <v>51</v>
      </c>
      <c r="N37" s="34">
        <f t="shared" si="0"/>
        <v>153</v>
      </c>
      <c r="O37" s="18">
        <f t="shared" si="1"/>
        <v>663</v>
      </c>
      <c r="P37" s="18">
        <f t="shared" si="2"/>
        <v>663</v>
      </c>
      <c r="Q37" s="18">
        <f t="shared" si="3"/>
        <v>0</v>
      </c>
      <c r="R37" s="18">
        <f t="shared" si="4"/>
        <v>0</v>
      </c>
      <c r="S37" s="18">
        <f t="shared" si="5"/>
        <v>0</v>
      </c>
      <c r="T37" s="18">
        <f t="shared" si="6"/>
        <v>0</v>
      </c>
      <c r="U37" s="18">
        <f t="shared" si="7"/>
        <v>0</v>
      </c>
      <c r="V37" s="19">
        <f t="shared" si="8"/>
        <v>20</v>
      </c>
      <c r="W37" s="40">
        <f t="shared" si="9"/>
        <v>1499</v>
      </c>
      <c r="AB37" s="13"/>
      <c r="AC37" s="13"/>
      <c r="AD37" s="13"/>
      <c r="AE37" s="13"/>
      <c r="AF37" s="13"/>
      <c r="AG37" s="13"/>
    </row>
    <row r="38" spans="1:33">
      <c r="A38" s="28">
        <v>29</v>
      </c>
      <c r="B38" s="4" t="s">
        <v>461</v>
      </c>
      <c r="C38" s="4" t="s">
        <v>462</v>
      </c>
      <c r="D38" s="31" t="s">
        <v>96</v>
      </c>
      <c r="E38" s="18">
        <v>9</v>
      </c>
      <c r="F38" s="18">
        <v>40</v>
      </c>
      <c r="G38" s="18">
        <v>15</v>
      </c>
      <c r="H38" s="18"/>
      <c r="I38" s="18"/>
      <c r="J38" s="18"/>
      <c r="K38" s="18"/>
      <c r="L38" s="18"/>
      <c r="M38" s="35">
        <v>50</v>
      </c>
      <c r="N38" s="34">
        <f t="shared" si="0"/>
        <v>153</v>
      </c>
      <c r="O38" s="18">
        <f t="shared" si="1"/>
        <v>680</v>
      </c>
      <c r="P38" s="18">
        <f t="shared" si="2"/>
        <v>600</v>
      </c>
      <c r="Q38" s="18">
        <f t="shared" si="3"/>
        <v>0</v>
      </c>
      <c r="R38" s="18">
        <f t="shared" si="4"/>
        <v>0</v>
      </c>
      <c r="S38" s="18">
        <f t="shared" si="5"/>
        <v>0</v>
      </c>
      <c r="T38" s="18">
        <f t="shared" si="6"/>
        <v>0</v>
      </c>
      <c r="U38" s="18">
        <f t="shared" si="7"/>
        <v>0</v>
      </c>
      <c r="V38" s="19">
        <f t="shared" si="8"/>
        <v>10</v>
      </c>
      <c r="W38" s="40">
        <f t="shared" si="9"/>
        <v>1443</v>
      </c>
      <c r="AB38" s="13"/>
      <c r="AC38" s="13"/>
      <c r="AD38" s="13"/>
      <c r="AE38" s="13"/>
      <c r="AF38" s="13"/>
      <c r="AG38" s="13"/>
    </row>
    <row r="39" spans="1:33">
      <c r="A39" s="30">
        <v>30</v>
      </c>
      <c r="B39" s="4" t="s">
        <v>83</v>
      </c>
      <c r="C39" s="4" t="s">
        <v>84</v>
      </c>
      <c r="D39" s="31" t="s">
        <v>85</v>
      </c>
      <c r="E39" s="18">
        <v>9</v>
      </c>
      <c r="F39" s="18">
        <v>40</v>
      </c>
      <c r="G39" s="18">
        <v>14</v>
      </c>
      <c r="H39" s="18"/>
      <c r="I39" s="18"/>
      <c r="J39" s="18">
        <v>1</v>
      </c>
      <c r="K39" s="18">
        <v>1</v>
      </c>
      <c r="L39" s="18"/>
      <c r="M39" s="35">
        <v>34</v>
      </c>
      <c r="N39" s="34">
        <f t="shared" si="0"/>
        <v>153</v>
      </c>
      <c r="O39" s="18">
        <f t="shared" si="1"/>
        <v>680</v>
      </c>
      <c r="P39" s="18">
        <f t="shared" si="2"/>
        <v>560</v>
      </c>
      <c r="Q39" s="18">
        <f t="shared" si="3"/>
        <v>0</v>
      </c>
      <c r="R39" s="18">
        <f t="shared" si="4"/>
        <v>0</v>
      </c>
      <c r="S39" s="18">
        <f t="shared" si="5"/>
        <v>5</v>
      </c>
      <c r="T39" s="18">
        <f t="shared" si="6"/>
        <v>10</v>
      </c>
      <c r="U39" s="18">
        <f t="shared" si="7"/>
        <v>0</v>
      </c>
      <c r="V39" s="19">
        <f t="shared" si="8"/>
        <v>10</v>
      </c>
      <c r="W39" s="40">
        <f t="shared" si="9"/>
        <v>1418</v>
      </c>
      <c r="AB39" s="13"/>
      <c r="AC39" s="13"/>
      <c r="AD39" s="13"/>
      <c r="AE39" s="13"/>
      <c r="AF39" s="13"/>
      <c r="AG39" s="13"/>
    </row>
    <row r="40" spans="1:33">
      <c r="A40" s="28">
        <v>31</v>
      </c>
      <c r="B40" s="4" t="s">
        <v>299</v>
      </c>
      <c r="C40" s="4" t="s">
        <v>285</v>
      </c>
      <c r="D40" s="31" t="s">
        <v>300</v>
      </c>
      <c r="E40" s="18">
        <v>9</v>
      </c>
      <c r="F40" s="18">
        <v>33</v>
      </c>
      <c r="G40" s="18">
        <v>18</v>
      </c>
      <c r="H40" s="18"/>
      <c r="I40" s="18" t="s">
        <v>103</v>
      </c>
      <c r="J40" s="18">
        <v>1</v>
      </c>
      <c r="K40" s="18"/>
      <c r="L40" s="18"/>
      <c r="M40" s="35">
        <v>42</v>
      </c>
      <c r="N40" s="34">
        <f t="shared" si="0"/>
        <v>153</v>
      </c>
      <c r="O40" s="18">
        <f t="shared" si="1"/>
        <v>561</v>
      </c>
      <c r="P40" s="18">
        <f t="shared" si="2"/>
        <v>561</v>
      </c>
      <c r="Q40" s="18">
        <f t="shared" si="3"/>
        <v>0</v>
      </c>
      <c r="R40" s="18">
        <f t="shared" si="4"/>
        <v>15</v>
      </c>
      <c r="S40" s="18">
        <f t="shared" si="5"/>
        <v>5</v>
      </c>
      <c r="T40" s="18">
        <f t="shared" si="6"/>
        <v>0</v>
      </c>
      <c r="U40" s="18">
        <f t="shared" si="7"/>
        <v>0</v>
      </c>
      <c r="V40" s="19">
        <f t="shared" si="8"/>
        <v>10</v>
      </c>
      <c r="W40" s="40">
        <f t="shared" si="9"/>
        <v>1305</v>
      </c>
      <c r="AB40" s="13"/>
      <c r="AC40" s="13"/>
      <c r="AD40" s="13"/>
      <c r="AE40" s="13"/>
      <c r="AF40" s="13"/>
      <c r="AG40" s="13"/>
    </row>
    <row r="41" spans="1:33">
      <c r="A41" s="30">
        <v>32</v>
      </c>
      <c r="B41" s="4" t="s">
        <v>145</v>
      </c>
      <c r="C41" s="4" t="s">
        <v>105</v>
      </c>
      <c r="D41" s="31" t="s">
        <v>146</v>
      </c>
      <c r="E41" s="18">
        <v>9</v>
      </c>
      <c r="F41" s="18">
        <v>30</v>
      </c>
      <c r="G41" s="18">
        <v>18</v>
      </c>
      <c r="H41" s="18"/>
      <c r="I41" s="18"/>
      <c r="J41" s="18"/>
      <c r="K41" s="18"/>
      <c r="L41" s="18">
        <v>70</v>
      </c>
      <c r="M41" s="35">
        <v>57</v>
      </c>
      <c r="N41" s="34">
        <f t="shared" si="0"/>
        <v>153</v>
      </c>
      <c r="O41" s="18">
        <f t="shared" si="1"/>
        <v>510</v>
      </c>
      <c r="P41" s="18">
        <f t="shared" si="2"/>
        <v>510</v>
      </c>
      <c r="Q41" s="18">
        <f t="shared" si="3"/>
        <v>0</v>
      </c>
      <c r="R41" s="18">
        <f t="shared" si="4"/>
        <v>0</v>
      </c>
      <c r="S41" s="18">
        <f t="shared" si="5"/>
        <v>0</v>
      </c>
      <c r="T41" s="18">
        <f t="shared" si="6"/>
        <v>0</v>
      </c>
      <c r="U41" s="18">
        <f t="shared" si="7"/>
        <v>17</v>
      </c>
      <c r="V41" s="19">
        <f t="shared" si="8"/>
        <v>20</v>
      </c>
      <c r="W41" s="40">
        <f t="shared" si="9"/>
        <v>1210</v>
      </c>
      <c r="AB41" s="13"/>
      <c r="AC41" s="13"/>
      <c r="AD41" s="13"/>
      <c r="AE41" s="13"/>
      <c r="AF41" s="13"/>
      <c r="AG41" s="13"/>
    </row>
    <row r="42" spans="1:33">
      <c r="A42" s="28">
        <v>33</v>
      </c>
      <c r="B42" s="4" t="s">
        <v>651</v>
      </c>
      <c r="C42" s="4" t="s">
        <v>105</v>
      </c>
      <c r="D42" s="31" t="s">
        <v>144</v>
      </c>
      <c r="E42" s="18">
        <v>9</v>
      </c>
      <c r="F42" s="18">
        <v>49</v>
      </c>
      <c r="G42" s="18">
        <v>4</v>
      </c>
      <c r="H42" s="18"/>
      <c r="I42" s="18"/>
      <c r="J42" s="18">
        <v>2</v>
      </c>
      <c r="K42" s="18"/>
      <c r="L42" s="18"/>
      <c r="M42" s="35">
        <v>45</v>
      </c>
      <c r="N42" s="34">
        <f t="shared" ref="N42:N73" si="10">E42*17</f>
        <v>153</v>
      </c>
      <c r="O42" s="18">
        <f t="shared" ref="O42:O73" si="11">F42*17</f>
        <v>833</v>
      </c>
      <c r="P42" s="18">
        <f t="shared" ref="P42:P73" si="12">IF(G42&gt;17,F42*17,F42*G42)</f>
        <v>196</v>
      </c>
      <c r="Q42" s="18">
        <f t="shared" ref="Q42:Q67" si="13">IF(H42="",0,IF(H42&gt;3,20+((H42-3)*10),0))</f>
        <v>0</v>
      </c>
      <c r="R42" s="18">
        <f t="shared" ref="R42:R73" si="14">IF(I42="",0,15)</f>
        <v>0</v>
      </c>
      <c r="S42" s="18">
        <f t="shared" ref="S42:S73" si="15">IF(J42&lt;3,J42*5,10+(J42-2)*10)</f>
        <v>10</v>
      </c>
      <c r="T42" s="18">
        <f t="shared" ref="T42:T73" si="16">K42*10</f>
        <v>0</v>
      </c>
      <c r="U42" s="18">
        <f t="shared" ref="U42:U73" si="17">IF(L42&gt;69,17,IF(L42&gt;66,15,IF(L42&gt;59,12,IF(L42&gt;49,10,0))))</f>
        <v>0</v>
      </c>
      <c r="V42" s="19">
        <f t="shared" ref="V42:V73" si="18">IF(M42="",0,IF(M42&gt;50,20,10))</f>
        <v>10</v>
      </c>
      <c r="W42" s="40">
        <f t="shared" ref="W42:W73" si="19">SUM(N42:V42)</f>
        <v>1202</v>
      </c>
      <c r="AB42" s="13"/>
      <c r="AC42" s="13"/>
      <c r="AD42" s="13"/>
      <c r="AE42" s="13"/>
      <c r="AF42" s="13"/>
      <c r="AG42" s="13"/>
    </row>
    <row r="43" spans="1:33">
      <c r="A43" s="30">
        <v>34</v>
      </c>
      <c r="B43" s="4" t="s">
        <v>71</v>
      </c>
      <c r="C43" s="4" t="s">
        <v>72</v>
      </c>
      <c r="D43" s="31" t="s">
        <v>73</v>
      </c>
      <c r="E43" s="18"/>
      <c r="F43" s="18">
        <v>30</v>
      </c>
      <c r="G43" s="18">
        <v>18</v>
      </c>
      <c r="H43" s="18"/>
      <c r="I43" s="41"/>
      <c r="J43" s="18">
        <v>2</v>
      </c>
      <c r="K43" s="18"/>
      <c r="L43" s="18"/>
      <c r="M43" s="35">
        <v>35</v>
      </c>
      <c r="N43" s="34">
        <f t="shared" si="10"/>
        <v>0</v>
      </c>
      <c r="O43" s="18">
        <f t="shared" si="11"/>
        <v>510</v>
      </c>
      <c r="P43" s="18">
        <f t="shared" si="12"/>
        <v>510</v>
      </c>
      <c r="Q43" s="18">
        <f t="shared" si="13"/>
        <v>0</v>
      </c>
      <c r="R43" s="18">
        <f t="shared" si="14"/>
        <v>0</v>
      </c>
      <c r="S43" s="18">
        <f t="shared" si="15"/>
        <v>10</v>
      </c>
      <c r="T43" s="18">
        <f t="shared" si="16"/>
        <v>0</v>
      </c>
      <c r="U43" s="18">
        <f t="shared" si="17"/>
        <v>0</v>
      </c>
      <c r="V43" s="19">
        <f t="shared" si="18"/>
        <v>10</v>
      </c>
      <c r="W43" s="40">
        <f t="shared" si="19"/>
        <v>1040</v>
      </c>
      <c r="AB43" s="13"/>
      <c r="AC43" s="13"/>
      <c r="AD43" s="13"/>
      <c r="AE43" s="13"/>
      <c r="AF43" s="13"/>
      <c r="AG43" s="13"/>
    </row>
    <row r="44" spans="1:33">
      <c r="A44" s="28">
        <v>35</v>
      </c>
      <c r="B44" s="4" t="s">
        <v>147</v>
      </c>
      <c r="C44" s="4" t="s">
        <v>148</v>
      </c>
      <c r="D44" s="31" t="s">
        <v>129</v>
      </c>
      <c r="E44" s="18">
        <v>9</v>
      </c>
      <c r="F44" s="18">
        <v>33</v>
      </c>
      <c r="G44" s="18">
        <v>5</v>
      </c>
      <c r="H44" s="18">
        <v>4</v>
      </c>
      <c r="I44" s="18"/>
      <c r="J44" s="18">
        <v>4</v>
      </c>
      <c r="K44" s="18"/>
      <c r="L44" s="18"/>
      <c r="M44" s="35">
        <v>37</v>
      </c>
      <c r="N44" s="34">
        <f t="shared" si="10"/>
        <v>153</v>
      </c>
      <c r="O44" s="18">
        <f t="shared" si="11"/>
        <v>561</v>
      </c>
      <c r="P44" s="18">
        <f t="shared" si="12"/>
        <v>165</v>
      </c>
      <c r="Q44" s="18">
        <f t="shared" si="13"/>
        <v>30</v>
      </c>
      <c r="R44" s="18">
        <f t="shared" si="14"/>
        <v>0</v>
      </c>
      <c r="S44" s="18">
        <f t="shared" si="15"/>
        <v>30</v>
      </c>
      <c r="T44" s="18">
        <f t="shared" si="16"/>
        <v>0</v>
      </c>
      <c r="U44" s="18">
        <f t="shared" si="17"/>
        <v>0</v>
      </c>
      <c r="V44" s="19">
        <f t="shared" si="18"/>
        <v>10</v>
      </c>
      <c r="W44" s="40">
        <f t="shared" si="19"/>
        <v>949</v>
      </c>
      <c r="AB44" s="13"/>
      <c r="AC44" s="13"/>
      <c r="AD44" s="13"/>
      <c r="AE44" s="13"/>
      <c r="AF44" s="13"/>
      <c r="AG44" s="13"/>
    </row>
    <row r="45" spans="1:33">
      <c r="A45" s="30">
        <v>36</v>
      </c>
      <c r="B45" s="4" t="s">
        <v>401</v>
      </c>
      <c r="C45" s="4" t="s">
        <v>195</v>
      </c>
      <c r="D45" s="31" t="s">
        <v>113</v>
      </c>
      <c r="E45" s="18">
        <v>9</v>
      </c>
      <c r="F45" s="18">
        <v>20</v>
      </c>
      <c r="G45" s="18">
        <v>18</v>
      </c>
      <c r="H45" s="18"/>
      <c r="I45" s="18" t="s">
        <v>103</v>
      </c>
      <c r="J45" s="18">
        <v>3</v>
      </c>
      <c r="K45" s="18"/>
      <c r="L45" s="18"/>
      <c r="M45" s="35">
        <v>42</v>
      </c>
      <c r="N45" s="34">
        <f t="shared" si="10"/>
        <v>153</v>
      </c>
      <c r="O45" s="18">
        <f t="shared" si="11"/>
        <v>340</v>
      </c>
      <c r="P45" s="18">
        <f t="shared" si="12"/>
        <v>340</v>
      </c>
      <c r="Q45" s="18">
        <f t="shared" si="13"/>
        <v>0</v>
      </c>
      <c r="R45" s="18">
        <f t="shared" si="14"/>
        <v>15</v>
      </c>
      <c r="S45" s="18">
        <f t="shared" si="15"/>
        <v>20</v>
      </c>
      <c r="T45" s="18">
        <f t="shared" si="16"/>
        <v>0</v>
      </c>
      <c r="U45" s="18">
        <f t="shared" si="17"/>
        <v>0</v>
      </c>
      <c r="V45" s="19">
        <f t="shared" si="18"/>
        <v>10</v>
      </c>
      <c r="W45" s="40">
        <f t="shared" si="19"/>
        <v>878</v>
      </c>
      <c r="AB45" s="13"/>
      <c r="AC45" s="13"/>
      <c r="AD45" s="13"/>
      <c r="AE45" s="13"/>
      <c r="AF45" s="13"/>
      <c r="AG45" s="13"/>
    </row>
    <row r="46" spans="1:33">
      <c r="A46" s="28">
        <v>37</v>
      </c>
      <c r="B46" s="4" t="s">
        <v>351</v>
      </c>
      <c r="C46" s="4" t="s">
        <v>352</v>
      </c>
      <c r="D46" s="31" t="s">
        <v>353</v>
      </c>
      <c r="E46" s="18">
        <v>9</v>
      </c>
      <c r="F46" s="18">
        <v>20</v>
      </c>
      <c r="G46" s="18">
        <v>18</v>
      </c>
      <c r="H46" s="18"/>
      <c r="I46" s="18"/>
      <c r="J46" s="18"/>
      <c r="K46" s="18"/>
      <c r="L46" s="18"/>
      <c r="M46" s="35">
        <v>55</v>
      </c>
      <c r="N46" s="34">
        <f t="shared" si="10"/>
        <v>153</v>
      </c>
      <c r="O46" s="18">
        <f t="shared" si="11"/>
        <v>340</v>
      </c>
      <c r="P46" s="18">
        <f t="shared" si="12"/>
        <v>340</v>
      </c>
      <c r="Q46" s="18">
        <f t="shared" si="13"/>
        <v>0</v>
      </c>
      <c r="R46" s="18">
        <f t="shared" si="14"/>
        <v>0</v>
      </c>
      <c r="S46" s="18">
        <f t="shared" si="15"/>
        <v>0</v>
      </c>
      <c r="T46" s="18">
        <f t="shared" si="16"/>
        <v>0</v>
      </c>
      <c r="U46" s="18">
        <f t="shared" si="17"/>
        <v>0</v>
      </c>
      <c r="V46" s="19">
        <f t="shared" si="18"/>
        <v>20</v>
      </c>
      <c r="W46" s="40">
        <f t="shared" si="19"/>
        <v>853</v>
      </c>
      <c r="AB46" s="13"/>
      <c r="AC46" s="13"/>
      <c r="AD46" s="13"/>
      <c r="AE46" s="13"/>
      <c r="AF46" s="13"/>
      <c r="AG46" s="13"/>
    </row>
    <row r="47" spans="1:33">
      <c r="A47" s="30">
        <v>38</v>
      </c>
      <c r="B47" s="4" t="s">
        <v>312</v>
      </c>
      <c r="C47" s="4" t="s">
        <v>313</v>
      </c>
      <c r="D47" s="31" t="s">
        <v>314</v>
      </c>
      <c r="E47" s="18">
        <v>9</v>
      </c>
      <c r="F47" s="18">
        <v>19</v>
      </c>
      <c r="G47" s="18">
        <v>11</v>
      </c>
      <c r="H47" s="18">
        <v>4</v>
      </c>
      <c r="I47" s="18" t="s">
        <v>103</v>
      </c>
      <c r="J47" s="18">
        <v>3</v>
      </c>
      <c r="K47" s="18"/>
      <c r="L47" s="18"/>
      <c r="M47" s="35">
        <v>38</v>
      </c>
      <c r="N47" s="34">
        <f t="shared" si="10"/>
        <v>153</v>
      </c>
      <c r="O47" s="18">
        <f t="shared" si="11"/>
        <v>323</v>
      </c>
      <c r="P47" s="18">
        <f t="shared" si="12"/>
        <v>209</v>
      </c>
      <c r="Q47" s="18">
        <f t="shared" si="13"/>
        <v>30</v>
      </c>
      <c r="R47" s="18">
        <f t="shared" si="14"/>
        <v>15</v>
      </c>
      <c r="S47" s="18">
        <f t="shared" si="15"/>
        <v>20</v>
      </c>
      <c r="T47" s="18">
        <f t="shared" si="16"/>
        <v>0</v>
      </c>
      <c r="U47" s="18">
        <f t="shared" si="17"/>
        <v>0</v>
      </c>
      <c r="V47" s="19">
        <f t="shared" si="18"/>
        <v>10</v>
      </c>
      <c r="W47" s="40">
        <f t="shared" si="19"/>
        <v>760</v>
      </c>
      <c r="AB47" s="13"/>
      <c r="AC47" s="13"/>
      <c r="AD47" s="13"/>
      <c r="AE47" s="13"/>
      <c r="AF47" s="13"/>
      <c r="AG47" s="13"/>
    </row>
    <row r="48" spans="1:33">
      <c r="A48" s="28">
        <v>39</v>
      </c>
      <c r="B48" s="4" t="s">
        <v>266</v>
      </c>
      <c r="C48" s="4" t="s">
        <v>143</v>
      </c>
      <c r="D48" s="31" t="s">
        <v>120</v>
      </c>
      <c r="E48" s="18">
        <v>9</v>
      </c>
      <c r="F48" s="18">
        <v>20</v>
      </c>
      <c r="G48" s="18">
        <v>10</v>
      </c>
      <c r="H48" s="18"/>
      <c r="I48" s="18"/>
      <c r="J48" s="18"/>
      <c r="K48" s="18"/>
      <c r="L48" s="18"/>
      <c r="M48" s="35">
        <v>51</v>
      </c>
      <c r="N48" s="34">
        <f t="shared" si="10"/>
        <v>153</v>
      </c>
      <c r="O48" s="18">
        <f t="shared" si="11"/>
        <v>340</v>
      </c>
      <c r="P48" s="18">
        <f t="shared" si="12"/>
        <v>200</v>
      </c>
      <c r="Q48" s="18">
        <f t="shared" si="13"/>
        <v>0</v>
      </c>
      <c r="R48" s="18">
        <f t="shared" si="14"/>
        <v>0</v>
      </c>
      <c r="S48" s="18">
        <f t="shared" si="15"/>
        <v>0</v>
      </c>
      <c r="T48" s="18">
        <f t="shared" si="16"/>
        <v>0</v>
      </c>
      <c r="U48" s="18">
        <f t="shared" si="17"/>
        <v>0</v>
      </c>
      <c r="V48" s="19">
        <f t="shared" si="18"/>
        <v>20</v>
      </c>
      <c r="W48" s="40">
        <f t="shared" si="19"/>
        <v>713</v>
      </c>
      <c r="AB48" s="13"/>
      <c r="AC48" s="13"/>
      <c r="AD48" s="13"/>
      <c r="AE48" s="13"/>
      <c r="AF48" s="13"/>
      <c r="AG48" s="13"/>
    </row>
    <row r="49" spans="1:33">
      <c r="A49" s="30">
        <v>40</v>
      </c>
      <c r="B49" s="4" t="s">
        <v>140</v>
      </c>
      <c r="C49" s="4" t="s">
        <v>141</v>
      </c>
      <c r="D49" s="31" t="s">
        <v>99</v>
      </c>
      <c r="E49" s="18">
        <v>9</v>
      </c>
      <c r="F49" s="18">
        <v>16</v>
      </c>
      <c r="G49" s="18">
        <v>16</v>
      </c>
      <c r="H49" s="18"/>
      <c r="I49" s="18"/>
      <c r="J49" s="18"/>
      <c r="K49" s="18"/>
      <c r="L49" s="18"/>
      <c r="M49" s="35">
        <v>54</v>
      </c>
      <c r="N49" s="34">
        <f t="shared" si="10"/>
        <v>153</v>
      </c>
      <c r="O49" s="18">
        <f t="shared" si="11"/>
        <v>272</v>
      </c>
      <c r="P49" s="18">
        <f t="shared" si="12"/>
        <v>256</v>
      </c>
      <c r="Q49" s="18">
        <f t="shared" si="13"/>
        <v>0</v>
      </c>
      <c r="R49" s="18">
        <f t="shared" si="14"/>
        <v>0</v>
      </c>
      <c r="S49" s="18">
        <f t="shared" si="15"/>
        <v>0</v>
      </c>
      <c r="T49" s="18">
        <f t="shared" si="16"/>
        <v>0</v>
      </c>
      <c r="U49" s="18">
        <f t="shared" si="17"/>
        <v>0</v>
      </c>
      <c r="V49" s="19">
        <f t="shared" si="18"/>
        <v>20</v>
      </c>
      <c r="W49" s="40">
        <f t="shared" si="19"/>
        <v>701</v>
      </c>
      <c r="AB49" s="13"/>
      <c r="AC49" s="13"/>
      <c r="AD49" s="13"/>
      <c r="AE49" s="13"/>
      <c r="AF49" s="13"/>
      <c r="AG49" s="13"/>
    </row>
    <row r="50" spans="1:33">
      <c r="A50" s="28">
        <v>41</v>
      </c>
      <c r="B50" s="4" t="s">
        <v>127</v>
      </c>
      <c r="C50" s="4" t="s">
        <v>128</v>
      </c>
      <c r="D50" s="31" t="s">
        <v>129</v>
      </c>
      <c r="E50" s="18">
        <v>9</v>
      </c>
      <c r="F50" s="18">
        <v>14</v>
      </c>
      <c r="G50" s="18">
        <v>17</v>
      </c>
      <c r="H50" s="18">
        <v>4</v>
      </c>
      <c r="I50" s="18"/>
      <c r="J50" s="18">
        <v>4</v>
      </c>
      <c r="K50" s="18"/>
      <c r="L50" s="18"/>
      <c r="M50" s="35">
        <v>32</v>
      </c>
      <c r="N50" s="34">
        <f t="shared" si="10"/>
        <v>153</v>
      </c>
      <c r="O50" s="18">
        <f t="shared" si="11"/>
        <v>238</v>
      </c>
      <c r="P50" s="18">
        <f t="shared" si="12"/>
        <v>238</v>
      </c>
      <c r="Q50" s="18">
        <f t="shared" si="13"/>
        <v>30</v>
      </c>
      <c r="R50" s="18">
        <f t="shared" si="14"/>
        <v>0</v>
      </c>
      <c r="S50" s="18">
        <f t="shared" si="15"/>
        <v>30</v>
      </c>
      <c r="T50" s="18">
        <f t="shared" si="16"/>
        <v>0</v>
      </c>
      <c r="U50" s="18">
        <f t="shared" si="17"/>
        <v>0</v>
      </c>
      <c r="V50" s="19">
        <f t="shared" si="18"/>
        <v>10</v>
      </c>
      <c r="W50" s="40">
        <f t="shared" si="19"/>
        <v>699</v>
      </c>
      <c r="AB50" s="13"/>
      <c r="AC50" s="13"/>
      <c r="AD50" s="13"/>
      <c r="AE50" s="13"/>
      <c r="AF50" s="13"/>
      <c r="AG50" s="13"/>
    </row>
    <row r="51" spans="1:33">
      <c r="A51" s="30">
        <v>42</v>
      </c>
      <c r="B51" s="4" t="s">
        <v>477</v>
      </c>
      <c r="C51" s="4" t="s">
        <v>143</v>
      </c>
      <c r="D51" s="31" t="s">
        <v>212</v>
      </c>
      <c r="E51" s="18"/>
      <c r="F51" s="18">
        <v>29</v>
      </c>
      <c r="G51" s="18">
        <v>4</v>
      </c>
      <c r="H51" s="18"/>
      <c r="I51" s="18" t="s">
        <v>103</v>
      </c>
      <c r="J51" s="18">
        <v>3</v>
      </c>
      <c r="K51" s="18"/>
      <c r="L51" s="18">
        <v>67</v>
      </c>
      <c r="M51" s="35">
        <v>35</v>
      </c>
      <c r="N51" s="34">
        <f t="shared" si="10"/>
        <v>0</v>
      </c>
      <c r="O51" s="18">
        <f t="shared" si="11"/>
        <v>493</v>
      </c>
      <c r="P51" s="18">
        <f t="shared" si="12"/>
        <v>116</v>
      </c>
      <c r="Q51" s="18">
        <f t="shared" si="13"/>
        <v>0</v>
      </c>
      <c r="R51" s="18">
        <f t="shared" si="14"/>
        <v>15</v>
      </c>
      <c r="S51" s="18">
        <f t="shared" si="15"/>
        <v>20</v>
      </c>
      <c r="T51" s="18">
        <f t="shared" si="16"/>
        <v>0</v>
      </c>
      <c r="U51" s="18">
        <f t="shared" si="17"/>
        <v>15</v>
      </c>
      <c r="V51" s="19">
        <f t="shared" si="18"/>
        <v>10</v>
      </c>
      <c r="W51" s="40">
        <f t="shared" si="19"/>
        <v>669</v>
      </c>
      <c r="AB51" s="13"/>
      <c r="AC51" s="13"/>
      <c r="AD51" s="13"/>
      <c r="AE51" s="13"/>
      <c r="AF51" s="13"/>
      <c r="AG51" s="13"/>
    </row>
    <row r="52" spans="1:33">
      <c r="A52" s="28">
        <v>43</v>
      </c>
      <c r="B52" s="4" t="s">
        <v>156</v>
      </c>
      <c r="C52" s="4" t="s">
        <v>157</v>
      </c>
      <c r="D52" s="31" t="s">
        <v>113</v>
      </c>
      <c r="E52" s="18">
        <v>9</v>
      </c>
      <c r="F52" s="18">
        <v>20</v>
      </c>
      <c r="G52" s="18">
        <v>4</v>
      </c>
      <c r="H52" s="18"/>
      <c r="I52" s="18" t="s">
        <v>103</v>
      </c>
      <c r="J52" s="18">
        <v>1</v>
      </c>
      <c r="K52" s="18"/>
      <c r="L52" s="18"/>
      <c r="M52" s="35">
        <v>55</v>
      </c>
      <c r="N52" s="34">
        <f t="shared" si="10"/>
        <v>153</v>
      </c>
      <c r="O52" s="18">
        <f t="shared" si="11"/>
        <v>340</v>
      </c>
      <c r="P52" s="18">
        <f t="shared" si="12"/>
        <v>80</v>
      </c>
      <c r="Q52" s="18">
        <f t="shared" si="13"/>
        <v>0</v>
      </c>
      <c r="R52" s="18">
        <f t="shared" si="14"/>
        <v>15</v>
      </c>
      <c r="S52" s="18">
        <f t="shared" si="15"/>
        <v>5</v>
      </c>
      <c r="T52" s="18">
        <f t="shared" si="16"/>
        <v>0</v>
      </c>
      <c r="U52" s="18">
        <f t="shared" si="17"/>
        <v>0</v>
      </c>
      <c r="V52" s="19">
        <f t="shared" si="18"/>
        <v>20</v>
      </c>
      <c r="W52" s="40">
        <f t="shared" si="19"/>
        <v>613</v>
      </c>
      <c r="AB52" s="13"/>
      <c r="AC52" s="13"/>
      <c r="AD52" s="13"/>
      <c r="AE52" s="13"/>
      <c r="AF52" s="13"/>
      <c r="AG52" s="13"/>
    </row>
    <row r="53" spans="1:33">
      <c r="A53" s="30">
        <v>44</v>
      </c>
      <c r="B53" s="4" t="s">
        <v>716</v>
      </c>
      <c r="C53" s="4" t="s">
        <v>148</v>
      </c>
      <c r="D53" s="31" t="s">
        <v>95</v>
      </c>
      <c r="E53" s="18"/>
      <c r="F53" s="18">
        <v>15</v>
      </c>
      <c r="G53" s="18">
        <v>17</v>
      </c>
      <c r="H53" s="18"/>
      <c r="I53" s="18"/>
      <c r="J53" s="18"/>
      <c r="K53" s="18"/>
      <c r="L53" s="18">
        <v>80</v>
      </c>
      <c r="M53" s="35">
        <v>45</v>
      </c>
      <c r="N53" s="34">
        <f t="shared" si="10"/>
        <v>0</v>
      </c>
      <c r="O53" s="18">
        <f t="shared" si="11"/>
        <v>255</v>
      </c>
      <c r="P53" s="18">
        <f t="shared" si="12"/>
        <v>255</v>
      </c>
      <c r="Q53" s="18">
        <f t="shared" si="13"/>
        <v>0</v>
      </c>
      <c r="R53" s="18">
        <f t="shared" si="14"/>
        <v>0</v>
      </c>
      <c r="S53" s="18">
        <f t="shared" si="15"/>
        <v>0</v>
      </c>
      <c r="T53" s="18">
        <f t="shared" si="16"/>
        <v>0</v>
      </c>
      <c r="U53" s="18">
        <f t="shared" si="17"/>
        <v>17</v>
      </c>
      <c r="V53" s="19">
        <f t="shared" si="18"/>
        <v>10</v>
      </c>
      <c r="W53" s="40">
        <f t="shared" si="19"/>
        <v>537</v>
      </c>
      <c r="AB53" s="13"/>
      <c r="AC53" s="13"/>
      <c r="AD53" s="13"/>
      <c r="AE53" s="13"/>
      <c r="AF53" s="13"/>
      <c r="AG53" s="13"/>
    </row>
    <row r="54" spans="1:33">
      <c r="A54" s="28">
        <v>45</v>
      </c>
      <c r="B54" s="4" t="s">
        <v>459</v>
      </c>
      <c r="C54" s="4" t="s">
        <v>460</v>
      </c>
      <c r="D54" s="31" t="s">
        <v>184</v>
      </c>
      <c r="E54" s="18">
        <v>9</v>
      </c>
      <c r="F54" s="18">
        <v>10</v>
      </c>
      <c r="G54" s="18">
        <v>18</v>
      </c>
      <c r="H54" s="18"/>
      <c r="I54" s="18" t="s">
        <v>103</v>
      </c>
      <c r="J54" s="18">
        <v>1</v>
      </c>
      <c r="K54" s="18"/>
      <c r="L54" s="18"/>
      <c r="M54" s="35">
        <v>42</v>
      </c>
      <c r="N54" s="34">
        <f t="shared" si="10"/>
        <v>153</v>
      </c>
      <c r="O54" s="18">
        <f t="shared" si="11"/>
        <v>170</v>
      </c>
      <c r="P54" s="18">
        <f t="shared" si="12"/>
        <v>170</v>
      </c>
      <c r="Q54" s="18">
        <f t="shared" si="13"/>
        <v>0</v>
      </c>
      <c r="R54" s="18">
        <f t="shared" si="14"/>
        <v>15</v>
      </c>
      <c r="S54" s="18">
        <f t="shared" si="15"/>
        <v>5</v>
      </c>
      <c r="T54" s="18">
        <f t="shared" si="16"/>
        <v>0</v>
      </c>
      <c r="U54" s="18">
        <f t="shared" si="17"/>
        <v>0</v>
      </c>
      <c r="V54" s="19">
        <f t="shared" si="18"/>
        <v>10</v>
      </c>
      <c r="W54" s="40">
        <f t="shared" si="19"/>
        <v>523</v>
      </c>
      <c r="AB54" s="13"/>
      <c r="AC54" s="13"/>
      <c r="AD54" s="13"/>
      <c r="AE54" s="13"/>
      <c r="AF54" s="13"/>
      <c r="AG54" s="13"/>
    </row>
    <row r="55" spans="1:33">
      <c r="A55" s="30">
        <v>46</v>
      </c>
      <c r="B55" s="4" t="s">
        <v>461</v>
      </c>
      <c r="C55" s="4" t="s">
        <v>464</v>
      </c>
      <c r="D55" s="31" t="s">
        <v>96</v>
      </c>
      <c r="E55" s="18">
        <v>9</v>
      </c>
      <c r="F55" s="18">
        <v>10</v>
      </c>
      <c r="G55" s="18">
        <v>17</v>
      </c>
      <c r="H55" s="18"/>
      <c r="I55" s="18" t="s">
        <v>103</v>
      </c>
      <c r="J55" s="18"/>
      <c r="K55" s="18"/>
      <c r="L55" s="18"/>
      <c r="M55" s="35">
        <v>50</v>
      </c>
      <c r="N55" s="34">
        <f t="shared" si="10"/>
        <v>153</v>
      </c>
      <c r="O55" s="18">
        <f t="shared" si="11"/>
        <v>170</v>
      </c>
      <c r="P55" s="18">
        <f t="shared" si="12"/>
        <v>170</v>
      </c>
      <c r="Q55" s="18">
        <f t="shared" si="13"/>
        <v>0</v>
      </c>
      <c r="R55" s="18">
        <f t="shared" si="14"/>
        <v>15</v>
      </c>
      <c r="S55" s="18">
        <f t="shared" si="15"/>
        <v>0</v>
      </c>
      <c r="T55" s="18">
        <f t="shared" si="16"/>
        <v>0</v>
      </c>
      <c r="U55" s="18">
        <f t="shared" si="17"/>
        <v>0</v>
      </c>
      <c r="V55" s="19">
        <f t="shared" si="18"/>
        <v>10</v>
      </c>
      <c r="W55" s="40">
        <f t="shared" si="19"/>
        <v>518</v>
      </c>
      <c r="AB55" s="13"/>
      <c r="AC55" s="13"/>
      <c r="AD55" s="13"/>
      <c r="AE55" s="13"/>
      <c r="AF55" s="13"/>
      <c r="AG55" s="13"/>
    </row>
    <row r="56" spans="1:33">
      <c r="A56" s="28">
        <v>47</v>
      </c>
      <c r="B56" s="4" t="s">
        <v>110</v>
      </c>
      <c r="C56" s="4" t="s">
        <v>319</v>
      </c>
      <c r="D56" s="31" t="s">
        <v>120</v>
      </c>
      <c r="E56" s="18"/>
      <c r="F56" s="18">
        <v>20</v>
      </c>
      <c r="G56" s="18">
        <v>4</v>
      </c>
      <c r="H56" s="18"/>
      <c r="I56" s="18"/>
      <c r="J56" s="18">
        <v>2</v>
      </c>
      <c r="K56" s="18"/>
      <c r="L56" s="18">
        <v>60</v>
      </c>
      <c r="M56" s="35">
        <v>40</v>
      </c>
      <c r="N56" s="34">
        <f t="shared" si="10"/>
        <v>0</v>
      </c>
      <c r="O56" s="18">
        <f t="shared" si="11"/>
        <v>340</v>
      </c>
      <c r="P56" s="18">
        <f t="shared" si="12"/>
        <v>80</v>
      </c>
      <c r="Q56" s="18">
        <f t="shared" si="13"/>
        <v>0</v>
      </c>
      <c r="R56" s="18">
        <f t="shared" si="14"/>
        <v>0</v>
      </c>
      <c r="S56" s="18">
        <f t="shared" si="15"/>
        <v>10</v>
      </c>
      <c r="T56" s="18">
        <f t="shared" si="16"/>
        <v>0</v>
      </c>
      <c r="U56" s="18">
        <f t="shared" si="17"/>
        <v>12</v>
      </c>
      <c r="V56" s="19">
        <f t="shared" si="18"/>
        <v>10</v>
      </c>
      <c r="W56" s="40">
        <f t="shared" si="19"/>
        <v>452</v>
      </c>
      <c r="AB56" s="13"/>
      <c r="AC56" s="13"/>
      <c r="AD56" s="13"/>
      <c r="AE56" s="13"/>
      <c r="AF56" s="13"/>
      <c r="AG56" s="13"/>
    </row>
    <row r="57" spans="1:33">
      <c r="A57" s="30">
        <v>48</v>
      </c>
      <c r="B57" s="4" t="s">
        <v>121</v>
      </c>
      <c r="C57" s="4" t="s">
        <v>122</v>
      </c>
      <c r="D57" s="31" t="s">
        <v>123</v>
      </c>
      <c r="E57" s="18">
        <v>9</v>
      </c>
      <c r="F57" s="18">
        <v>10</v>
      </c>
      <c r="G57" s="18">
        <v>10</v>
      </c>
      <c r="H57" s="18"/>
      <c r="I57" s="18"/>
      <c r="J57" s="18">
        <v>1</v>
      </c>
      <c r="K57" s="18"/>
      <c r="L57" s="18"/>
      <c r="M57" s="35">
        <v>41</v>
      </c>
      <c r="N57" s="34">
        <f t="shared" si="10"/>
        <v>153</v>
      </c>
      <c r="O57" s="18">
        <f t="shared" si="11"/>
        <v>170</v>
      </c>
      <c r="P57" s="18">
        <f t="shared" si="12"/>
        <v>100</v>
      </c>
      <c r="Q57" s="18">
        <f t="shared" si="13"/>
        <v>0</v>
      </c>
      <c r="R57" s="18">
        <f t="shared" si="14"/>
        <v>0</v>
      </c>
      <c r="S57" s="18">
        <f t="shared" si="15"/>
        <v>5</v>
      </c>
      <c r="T57" s="18">
        <f t="shared" si="16"/>
        <v>0</v>
      </c>
      <c r="U57" s="18">
        <f t="shared" si="17"/>
        <v>0</v>
      </c>
      <c r="V57" s="19">
        <f t="shared" si="18"/>
        <v>10</v>
      </c>
      <c r="W57" s="40">
        <f t="shared" si="19"/>
        <v>438</v>
      </c>
      <c r="AB57" s="13"/>
      <c r="AC57" s="13"/>
      <c r="AD57" s="13"/>
      <c r="AE57" s="13"/>
      <c r="AF57" s="13"/>
      <c r="AG57" s="13"/>
    </row>
    <row r="58" spans="1:33">
      <c r="A58" s="28">
        <v>49</v>
      </c>
      <c r="B58" s="4" t="s">
        <v>344</v>
      </c>
      <c r="C58" s="4" t="s">
        <v>131</v>
      </c>
      <c r="D58" s="31" t="s">
        <v>276</v>
      </c>
      <c r="E58" s="18">
        <v>4</v>
      </c>
      <c r="F58" s="18">
        <v>9</v>
      </c>
      <c r="G58" s="18">
        <v>14</v>
      </c>
      <c r="H58" s="18"/>
      <c r="I58" s="18"/>
      <c r="J58" s="18">
        <v>2</v>
      </c>
      <c r="K58" s="18"/>
      <c r="L58" s="18"/>
      <c r="M58" s="35">
        <v>45</v>
      </c>
      <c r="N58" s="34">
        <f t="shared" si="10"/>
        <v>68</v>
      </c>
      <c r="O58" s="18">
        <f t="shared" si="11"/>
        <v>153</v>
      </c>
      <c r="P58" s="18">
        <f t="shared" si="12"/>
        <v>126</v>
      </c>
      <c r="Q58" s="18">
        <f t="shared" si="13"/>
        <v>0</v>
      </c>
      <c r="R58" s="18">
        <f t="shared" si="14"/>
        <v>0</v>
      </c>
      <c r="S58" s="18">
        <f t="shared" si="15"/>
        <v>10</v>
      </c>
      <c r="T58" s="18">
        <f t="shared" si="16"/>
        <v>0</v>
      </c>
      <c r="U58" s="18">
        <f t="shared" si="17"/>
        <v>0</v>
      </c>
      <c r="V58" s="19">
        <f t="shared" si="18"/>
        <v>10</v>
      </c>
      <c r="W58" s="40">
        <f t="shared" si="19"/>
        <v>367</v>
      </c>
      <c r="AB58" s="13"/>
      <c r="AC58" s="13"/>
      <c r="AD58" s="13"/>
      <c r="AE58" s="13"/>
      <c r="AF58" s="13"/>
      <c r="AG58" s="13"/>
    </row>
    <row r="59" spans="1:33">
      <c r="A59" s="30">
        <v>50</v>
      </c>
      <c r="B59" s="4" t="s">
        <v>555</v>
      </c>
      <c r="C59" s="4" t="s">
        <v>105</v>
      </c>
      <c r="D59" s="31" t="s">
        <v>556</v>
      </c>
      <c r="E59" s="18">
        <v>10</v>
      </c>
      <c r="F59" s="18">
        <v>3</v>
      </c>
      <c r="G59" s="18">
        <v>11</v>
      </c>
      <c r="H59" s="18">
        <v>4</v>
      </c>
      <c r="I59" s="18"/>
      <c r="J59" s="18">
        <v>2</v>
      </c>
      <c r="K59" s="18">
        <v>2</v>
      </c>
      <c r="L59" s="18"/>
      <c r="M59" s="35">
        <v>47</v>
      </c>
      <c r="N59" s="34">
        <f t="shared" si="10"/>
        <v>170</v>
      </c>
      <c r="O59" s="18">
        <f t="shared" si="11"/>
        <v>51</v>
      </c>
      <c r="P59" s="18">
        <f t="shared" si="12"/>
        <v>33</v>
      </c>
      <c r="Q59" s="18">
        <f t="shared" si="13"/>
        <v>30</v>
      </c>
      <c r="R59" s="18">
        <f t="shared" si="14"/>
        <v>0</v>
      </c>
      <c r="S59" s="18">
        <f t="shared" si="15"/>
        <v>10</v>
      </c>
      <c r="T59" s="18">
        <f t="shared" si="16"/>
        <v>20</v>
      </c>
      <c r="U59" s="18">
        <f t="shared" si="17"/>
        <v>0</v>
      </c>
      <c r="V59" s="19">
        <f t="shared" si="18"/>
        <v>10</v>
      </c>
      <c r="W59" s="40">
        <f t="shared" si="19"/>
        <v>324</v>
      </c>
      <c r="AB59" s="13"/>
      <c r="AC59" s="13"/>
      <c r="AD59" s="13"/>
      <c r="AE59" s="13"/>
      <c r="AF59" s="13"/>
      <c r="AG59" s="13"/>
    </row>
    <row r="60" spans="1:33">
      <c r="A60" s="28">
        <v>51</v>
      </c>
      <c r="B60" s="4" t="s">
        <v>115</v>
      </c>
      <c r="C60" s="4" t="s">
        <v>105</v>
      </c>
      <c r="D60" s="31" t="s">
        <v>113</v>
      </c>
      <c r="E60" s="18">
        <v>4</v>
      </c>
      <c r="F60" s="18">
        <v>6</v>
      </c>
      <c r="G60" s="18">
        <v>10</v>
      </c>
      <c r="H60" s="18">
        <v>4</v>
      </c>
      <c r="I60" s="18" t="s">
        <v>103</v>
      </c>
      <c r="J60" s="18">
        <v>3</v>
      </c>
      <c r="K60" s="18"/>
      <c r="L60" s="18"/>
      <c r="M60" s="35">
        <v>33</v>
      </c>
      <c r="N60" s="34">
        <f t="shared" si="10"/>
        <v>68</v>
      </c>
      <c r="O60" s="18">
        <f t="shared" si="11"/>
        <v>102</v>
      </c>
      <c r="P60" s="18">
        <f t="shared" si="12"/>
        <v>60</v>
      </c>
      <c r="Q60" s="18">
        <f t="shared" si="13"/>
        <v>30</v>
      </c>
      <c r="R60" s="18">
        <f t="shared" si="14"/>
        <v>15</v>
      </c>
      <c r="S60" s="18">
        <f t="shared" si="15"/>
        <v>20</v>
      </c>
      <c r="T60" s="18">
        <f t="shared" si="16"/>
        <v>0</v>
      </c>
      <c r="U60" s="18">
        <f t="shared" si="17"/>
        <v>0</v>
      </c>
      <c r="V60" s="19">
        <f t="shared" si="18"/>
        <v>10</v>
      </c>
      <c r="W60" s="40">
        <f t="shared" si="19"/>
        <v>305</v>
      </c>
      <c r="AB60" s="13"/>
      <c r="AC60" s="13"/>
      <c r="AD60" s="13"/>
      <c r="AE60" s="13"/>
      <c r="AF60" s="13"/>
      <c r="AG60" s="13"/>
    </row>
    <row r="61" spans="1:33">
      <c r="A61" s="30">
        <v>52</v>
      </c>
      <c r="B61" s="4" t="s">
        <v>480</v>
      </c>
      <c r="C61" s="4" t="s">
        <v>137</v>
      </c>
      <c r="D61" s="31" t="s">
        <v>174</v>
      </c>
      <c r="E61" s="18">
        <v>9</v>
      </c>
      <c r="F61" s="18"/>
      <c r="G61" s="18"/>
      <c r="H61" s="18">
        <v>4</v>
      </c>
      <c r="I61" s="18" t="s">
        <v>103</v>
      </c>
      <c r="J61" s="18">
        <v>3</v>
      </c>
      <c r="K61" s="18"/>
      <c r="L61" s="18">
        <v>50</v>
      </c>
      <c r="M61" s="35">
        <v>41</v>
      </c>
      <c r="N61" s="34">
        <f t="shared" si="10"/>
        <v>153</v>
      </c>
      <c r="O61" s="18">
        <f t="shared" si="11"/>
        <v>0</v>
      </c>
      <c r="P61" s="18">
        <f t="shared" si="12"/>
        <v>0</v>
      </c>
      <c r="Q61" s="18">
        <f t="shared" si="13"/>
        <v>30</v>
      </c>
      <c r="R61" s="18">
        <f t="shared" si="14"/>
        <v>15</v>
      </c>
      <c r="S61" s="18">
        <f t="shared" si="15"/>
        <v>20</v>
      </c>
      <c r="T61" s="18">
        <f t="shared" si="16"/>
        <v>0</v>
      </c>
      <c r="U61" s="18">
        <f t="shared" si="17"/>
        <v>10</v>
      </c>
      <c r="V61" s="19">
        <f t="shared" si="18"/>
        <v>10</v>
      </c>
      <c r="W61" s="40">
        <f t="shared" si="19"/>
        <v>238</v>
      </c>
      <c r="AB61" s="13"/>
      <c r="AC61" s="13"/>
      <c r="AD61" s="13"/>
      <c r="AE61" s="13"/>
      <c r="AF61" s="13"/>
      <c r="AG61" s="13"/>
    </row>
    <row r="62" spans="1:33">
      <c r="A62" s="28">
        <v>53</v>
      </c>
      <c r="B62" s="4" t="s">
        <v>254</v>
      </c>
      <c r="C62" s="4" t="s">
        <v>255</v>
      </c>
      <c r="D62" s="31" t="s">
        <v>138</v>
      </c>
      <c r="E62" s="18">
        <v>9</v>
      </c>
      <c r="F62" s="18"/>
      <c r="G62" s="18"/>
      <c r="H62" s="18">
        <v>6</v>
      </c>
      <c r="I62" s="18" t="s">
        <v>103</v>
      </c>
      <c r="J62" s="18">
        <v>1</v>
      </c>
      <c r="K62" s="18"/>
      <c r="L62" s="18"/>
      <c r="M62" s="35">
        <v>46</v>
      </c>
      <c r="N62" s="34">
        <f t="shared" si="10"/>
        <v>153</v>
      </c>
      <c r="O62" s="18">
        <f t="shared" si="11"/>
        <v>0</v>
      </c>
      <c r="P62" s="18">
        <f t="shared" si="12"/>
        <v>0</v>
      </c>
      <c r="Q62" s="18">
        <f t="shared" si="13"/>
        <v>50</v>
      </c>
      <c r="R62" s="18">
        <f t="shared" si="14"/>
        <v>15</v>
      </c>
      <c r="S62" s="18">
        <f t="shared" si="15"/>
        <v>5</v>
      </c>
      <c r="T62" s="18">
        <f t="shared" si="16"/>
        <v>0</v>
      </c>
      <c r="U62" s="18">
        <f t="shared" si="17"/>
        <v>0</v>
      </c>
      <c r="V62" s="19">
        <f t="shared" si="18"/>
        <v>10</v>
      </c>
      <c r="W62" s="40">
        <f t="shared" si="19"/>
        <v>233</v>
      </c>
      <c r="AB62" s="13"/>
      <c r="AC62" s="13"/>
      <c r="AD62" s="13"/>
      <c r="AE62" s="13"/>
      <c r="AF62" s="13"/>
      <c r="AG62" s="13"/>
    </row>
    <row r="63" spans="1:33">
      <c r="A63" s="30">
        <v>54</v>
      </c>
      <c r="B63" s="4" t="s">
        <v>330</v>
      </c>
      <c r="C63" s="4" t="s">
        <v>137</v>
      </c>
      <c r="D63" s="31" t="s">
        <v>331</v>
      </c>
      <c r="E63" s="18">
        <v>9</v>
      </c>
      <c r="F63" s="18"/>
      <c r="G63" s="18"/>
      <c r="H63" s="18">
        <v>4</v>
      </c>
      <c r="I63" s="18"/>
      <c r="J63" s="18">
        <v>4</v>
      </c>
      <c r="K63" s="18"/>
      <c r="L63" s="18"/>
      <c r="M63" s="35">
        <v>33</v>
      </c>
      <c r="N63" s="34">
        <f t="shared" si="10"/>
        <v>153</v>
      </c>
      <c r="O63" s="18">
        <f t="shared" si="11"/>
        <v>0</v>
      </c>
      <c r="P63" s="18">
        <f t="shared" si="12"/>
        <v>0</v>
      </c>
      <c r="Q63" s="18">
        <f t="shared" si="13"/>
        <v>30</v>
      </c>
      <c r="R63" s="18">
        <f t="shared" si="14"/>
        <v>0</v>
      </c>
      <c r="S63" s="18">
        <f t="shared" si="15"/>
        <v>30</v>
      </c>
      <c r="T63" s="18">
        <f t="shared" si="16"/>
        <v>0</v>
      </c>
      <c r="U63" s="18">
        <f t="shared" si="17"/>
        <v>0</v>
      </c>
      <c r="V63" s="19">
        <f t="shared" si="18"/>
        <v>10</v>
      </c>
      <c r="W63" s="40">
        <f t="shared" si="19"/>
        <v>223</v>
      </c>
      <c r="AB63" s="13"/>
      <c r="AC63" s="13"/>
      <c r="AD63" s="13"/>
      <c r="AE63" s="13"/>
      <c r="AF63" s="13"/>
      <c r="AG63" s="13"/>
    </row>
    <row r="64" spans="1:33">
      <c r="A64" s="28">
        <v>55</v>
      </c>
      <c r="B64" s="4" t="s">
        <v>74</v>
      </c>
      <c r="C64" s="4" t="s">
        <v>75</v>
      </c>
      <c r="D64" s="31" t="s">
        <v>76</v>
      </c>
      <c r="E64" s="18">
        <v>4</v>
      </c>
      <c r="F64" s="18">
        <v>4</v>
      </c>
      <c r="G64" s="18">
        <v>18</v>
      </c>
      <c r="H64" s="18"/>
      <c r="I64" s="18"/>
      <c r="J64" s="18">
        <v>1</v>
      </c>
      <c r="K64" s="18"/>
      <c r="L64" s="18"/>
      <c r="M64" s="35">
        <v>38</v>
      </c>
      <c r="N64" s="34">
        <f t="shared" si="10"/>
        <v>68</v>
      </c>
      <c r="O64" s="18">
        <f t="shared" si="11"/>
        <v>68</v>
      </c>
      <c r="P64" s="18">
        <f t="shared" si="12"/>
        <v>68</v>
      </c>
      <c r="Q64" s="18">
        <f t="shared" si="13"/>
        <v>0</v>
      </c>
      <c r="R64" s="18">
        <f t="shared" si="14"/>
        <v>0</v>
      </c>
      <c r="S64" s="18">
        <f t="shared" si="15"/>
        <v>5</v>
      </c>
      <c r="T64" s="18">
        <f t="shared" si="16"/>
        <v>0</v>
      </c>
      <c r="U64" s="18">
        <f t="shared" si="17"/>
        <v>0</v>
      </c>
      <c r="V64" s="19">
        <f t="shared" si="18"/>
        <v>10</v>
      </c>
      <c r="W64" s="40">
        <f t="shared" si="19"/>
        <v>219</v>
      </c>
      <c r="AB64" s="13"/>
      <c r="AC64" s="13"/>
      <c r="AD64" s="13"/>
      <c r="AE64" s="13"/>
      <c r="AF64" s="13"/>
      <c r="AG64" s="13"/>
    </row>
    <row r="65" spans="1:33">
      <c r="A65" s="30">
        <v>56</v>
      </c>
      <c r="B65" s="4" t="s">
        <v>213</v>
      </c>
      <c r="C65" s="4" t="s">
        <v>125</v>
      </c>
      <c r="D65" s="31" t="s">
        <v>212</v>
      </c>
      <c r="E65" s="18">
        <v>9</v>
      </c>
      <c r="F65" s="18"/>
      <c r="G65" s="18"/>
      <c r="H65" s="18">
        <v>5</v>
      </c>
      <c r="I65" s="18"/>
      <c r="J65" s="18">
        <v>2</v>
      </c>
      <c r="K65" s="18"/>
      <c r="L65" s="18"/>
      <c r="M65" s="35">
        <v>40</v>
      </c>
      <c r="N65" s="34">
        <f t="shared" si="10"/>
        <v>153</v>
      </c>
      <c r="O65" s="18">
        <f t="shared" si="11"/>
        <v>0</v>
      </c>
      <c r="P65" s="18">
        <f t="shared" si="12"/>
        <v>0</v>
      </c>
      <c r="Q65" s="18">
        <f t="shared" si="13"/>
        <v>40</v>
      </c>
      <c r="R65" s="18">
        <f t="shared" si="14"/>
        <v>0</v>
      </c>
      <c r="S65" s="18">
        <f t="shared" si="15"/>
        <v>10</v>
      </c>
      <c r="T65" s="18">
        <f t="shared" si="16"/>
        <v>0</v>
      </c>
      <c r="U65" s="18">
        <f t="shared" si="17"/>
        <v>0</v>
      </c>
      <c r="V65" s="19">
        <f t="shared" si="18"/>
        <v>10</v>
      </c>
      <c r="W65" s="40">
        <f t="shared" si="19"/>
        <v>213</v>
      </c>
      <c r="AB65" s="13"/>
      <c r="AC65" s="13"/>
      <c r="AD65" s="13"/>
      <c r="AE65" s="13"/>
      <c r="AF65" s="13"/>
      <c r="AG65" s="13"/>
    </row>
    <row r="66" spans="1:33">
      <c r="A66" s="28">
        <v>57</v>
      </c>
      <c r="B66" s="4" t="s">
        <v>341</v>
      </c>
      <c r="C66" s="4" t="s">
        <v>342</v>
      </c>
      <c r="D66" s="31" t="s">
        <v>120</v>
      </c>
      <c r="E66" s="18">
        <v>9</v>
      </c>
      <c r="F66" s="18"/>
      <c r="G66" s="18"/>
      <c r="H66" s="18"/>
      <c r="I66" s="18" t="s">
        <v>103</v>
      </c>
      <c r="J66" s="18">
        <v>3</v>
      </c>
      <c r="K66" s="18"/>
      <c r="L66" s="18">
        <v>69</v>
      </c>
      <c r="M66" s="35">
        <v>43</v>
      </c>
      <c r="N66" s="34">
        <f t="shared" si="10"/>
        <v>153</v>
      </c>
      <c r="O66" s="18">
        <f t="shared" si="11"/>
        <v>0</v>
      </c>
      <c r="P66" s="18">
        <f t="shared" si="12"/>
        <v>0</v>
      </c>
      <c r="Q66" s="18">
        <f t="shared" si="13"/>
        <v>0</v>
      </c>
      <c r="R66" s="18">
        <f t="shared" si="14"/>
        <v>15</v>
      </c>
      <c r="S66" s="18">
        <f t="shared" si="15"/>
        <v>20</v>
      </c>
      <c r="T66" s="18">
        <f t="shared" si="16"/>
        <v>0</v>
      </c>
      <c r="U66" s="18">
        <f t="shared" si="17"/>
        <v>15</v>
      </c>
      <c r="V66" s="19">
        <f t="shared" si="18"/>
        <v>10</v>
      </c>
      <c r="W66" s="40">
        <f t="shared" si="19"/>
        <v>213</v>
      </c>
      <c r="AB66" s="13"/>
      <c r="AC66" s="13"/>
      <c r="AD66" s="13"/>
      <c r="AE66" s="13"/>
      <c r="AF66" s="13"/>
      <c r="AG66" s="13"/>
    </row>
    <row r="67" spans="1:33">
      <c r="A67" s="30">
        <v>58</v>
      </c>
      <c r="B67" s="4" t="s">
        <v>230</v>
      </c>
      <c r="C67" s="4" t="s">
        <v>231</v>
      </c>
      <c r="D67" s="31" t="s">
        <v>232</v>
      </c>
      <c r="E67" s="18">
        <v>9</v>
      </c>
      <c r="F67" s="18"/>
      <c r="G67" s="18"/>
      <c r="H67" s="18">
        <v>4</v>
      </c>
      <c r="I67" s="18"/>
      <c r="J67" s="18">
        <v>1</v>
      </c>
      <c r="K67" s="18"/>
      <c r="L67" s="18"/>
      <c r="M67" s="35">
        <v>51</v>
      </c>
      <c r="N67" s="34">
        <f t="shared" si="10"/>
        <v>153</v>
      </c>
      <c r="O67" s="18">
        <f t="shared" si="11"/>
        <v>0</v>
      </c>
      <c r="P67" s="18">
        <f t="shared" si="12"/>
        <v>0</v>
      </c>
      <c r="Q67" s="18">
        <f t="shared" si="13"/>
        <v>30</v>
      </c>
      <c r="R67" s="18">
        <f t="shared" si="14"/>
        <v>0</v>
      </c>
      <c r="S67" s="18">
        <f t="shared" si="15"/>
        <v>5</v>
      </c>
      <c r="T67" s="18">
        <f t="shared" si="16"/>
        <v>0</v>
      </c>
      <c r="U67" s="18">
        <f t="shared" si="17"/>
        <v>0</v>
      </c>
      <c r="V67" s="19">
        <f t="shared" si="18"/>
        <v>20</v>
      </c>
      <c r="W67" s="40">
        <f t="shared" si="19"/>
        <v>208</v>
      </c>
      <c r="AB67" s="13"/>
      <c r="AC67" s="13"/>
      <c r="AD67" s="13"/>
      <c r="AE67" s="13"/>
      <c r="AF67" s="13"/>
      <c r="AG67" s="13"/>
    </row>
    <row r="68" spans="1:33">
      <c r="A68" s="28">
        <v>59</v>
      </c>
      <c r="B68" s="4" t="s">
        <v>199</v>
      </c>
      <c r="C68" s="4" t="s">
        <v>200</v>
      </c>
      <c r="D68" s="31" t="s">
        <v>155</v>
      </c>
      <c r="E68" s="18">
        <v>4</v>
      </c>
      <c r="F68" s="18"/>
      <c r="G68" s="18"/>
      <c r="H68" s="18">
        <v>3</v>
      </c>
      <c r="I68" s="18"/>
      <c r="J68" s="18">
        <v>3</v>
      </c>
      <c r="K68" s="18">
        <v>3</v>
      </c>
      <c r="L68" s="18"/>
      <c r="M68" s="35">
        <v>41</v>
      </c>
      <c r="N68" s="34">
        <f t="shared" si="10"/>
        <v>68</v>
      </c>
      <c r="O68" s="18">
        <f t="shared" si="11"/>
        <v>0</v>
      </c>
      <c r="P68" s="18">
        <f t="shared" si="12"/>
        <v>0</v>
      </c>
      <c r="Q68" s="18">
        <v>20</v>
      </c>
      <c r="R68" s="18">
        <f t="shared" si="14"/>
        <v>0</v>
      </c>
      <c r="S68" s="18">
        <f t="shared" si="15"/>
        <v>20</v>
      </c>
      <c r="T68" s="18">
        <f t="shared" si="16"/>
        <v>30</v>
      </c>
      <c r="U68" s="18">
        <f t="shared" si="17"/>
        <v>0</v>
      </c>
      <c r="V68" s="19">
        <f t="shared" si="18"/>
        <v>10</v>
      </c>
      <c r="W68" s="40">
        <f t="shared" si="19"/>
        <v>148</v>
      </c>
      <c r="AB68" s="13"/>
      <c r="AC68" s="13"/>
      <c r="AD68" s="13"/>
      <c r="AE68" s="13"/>
      <c r="AF68" s="13"/>
      <c r="AG68" s="13"/>
    </row>
    <row r="69" spans="1:33">
      <c r="A69" s="30">
        <v>60</v>
      </c>
      <c r="B69" s="4" t="s">
        <v>163</v>
      </c>
      <c r="C69" s="4" t="s">
        <v>164</v>
      </c>
      <c r="D69" s="31" t="s">
        <v>165</v>
      </c>
      <c r="E69" s="18">
        <v>5</v>
      </c>
      <c r="F69" s="18"/>
      <c r="G69" s="18"/>
      <c r="H69" s="18">
        <v>6</v>
      </c>
      <c r="I69" s="18"/>
      <c r="J69" s="18"/>
      <c r="K69" s="18"/>
      <c r="L69" s="18"/>
      <c r="M69" s="35">
        <v>22</v>
      </c>
      <c r="N69" s="34">
        <f t="shared" si="10"/>
        <v>85</v>
      </c>
      <c r="O69" s="18">
        <f t="shared" si="11"/>
        <v>0</v>
      </c>
      <c r="P69" s="18">
        <f t="shared" si="12"/>
        <v>0</v>
      </c>
      <c r="Q69" s="18">
        <f t="shared" ref="Q69:Q100" si="20">IF(H69="",0,IF(H69&gt;3,20+((H69-3)*10),0))</f>
        <v>50</v>
      </c>
      <c r="R69" s="18">
        <f t="shared" si="14"/>
        <v>0</v>
      </c>
      <c r="S69" s="18">
        <f t="shared" si="15"/>
        <v>0</v>
      </c>
      <c r="T69" s="18">
        <f t="shared" si="16"/>
        <v>0</v>
      </c>
      <c r="U69" s="18">
        <f t="shared" si="17"/>
        <v>0</v>
      </c>
      <c r="V69" s="19">
        <f t="shared" si="18"/>
        <v>10</v>
      </c>
      <c r="W69" s="40">
        <f t="shared" si="19"/>
        <v>145</v>
      </c>
      <c r="AB69" s="13"/>
      <c r="AC69" s="13"/>
      <c r="AD69" s="13"/>
      <c r="AE69" s="13"/>
      <c r="AF69" s="13"/>
      <c r="AG69" s="13"/>
    </row>
    <row r="70" spans="1:33">
      <c r="A70" s="28">
        <v>61</v>
      </c>
      <c r="B70" s="4" t="s">
        <v>231</v>
      </c>
      <c r="C70" s="4" t="s">
        <v>215</v>
      </c>
      <c r="D70" s="31" t="s">
        <v>144</v>
      </c>
      <c r="E70" s="18">
        <v>5</v>
      </c>
      <c r="F70" s="18"/>
      <c r="G70" s="18"/>
      <c r="H70" s="18">
        <v>5</v>
      </c>
      <c r="I70" s="18"/>
      <c r="J70" s="18"/>
      <c r="K70" s="18"/>
      <c r="L70" s="18"/>
      <c r="M70" s="35">
        <v>52</v>
      </c>
      <c r="N70" s="34">
        <f t="shared" si="10"/>
        <v>85</v>
      </c>
      <c r="O70" s="18">
        <f t="shared" si="11"/>
        <v>0</v>
      </c>
      <c r="P70" s="18">
        <f t="shared" si="12"/>
        <v>0</v>
      </c>
      <c r="Q70" s="18">
        <f t="shared" si="20"/>
        <v>40</v>
      </c>
      <c r="R70" s="18">
        <f t="shared" si="14"/>
        <v>0</v>
      </c>
      <c r="S70" s="18">
        <f t="shared" si="15"/>
        <v>0</v>
      </c>
      <c r="T70" s="18">
        <f t="shared" si="16"/>
        <v>0</v>
      </c>
      <c r="U70" s="18">
        <f t="shared" si="17"/>
        <v>0</v>
      </c>
      <c r="V70" s="19">
        <f t="shared" si="18"/>
        <v>20</v>
      </c>
      <c r="W70" s="40">
        <f t="shared" si="19"/>
        <v>145</v>
      </c>
      <c r="AB70" s="13"/>
      <c r="AC70" s="13"/>
      <c r="AD70" s="13"/>
      <c r="AE70" s="13"/>
      <c r="AF70" s="13"/>
      <c r="AG70" s="13"/>
    </row>
    <row r="71" spans="1:33">
      <c r="A71" s="30">
        <v>62</v>
      </c>
      <c r="B71" s="4" t="s">
        <v>92</v>
      </c>
      <c r="C71" s="4" t="s">
        <v>143</v>
      </c>
      <c r="D71" s="31" t="s">
        <v>106</v>
      </c>
      <c r="E71" s="18">
        <v>5</v>
      </c>
      <c r="F71" s="18"/>
      <c r="G71" s="18"/>
      <c r="H71" s="18"/>
      <c r="I71" s="18" t="s">
        <v>103</v>
      </c>
      <c r="J71" s="18">
        <v>2</v>
      </c>
      <c r="K71" s="18"/>
      <c r="L71" s="18"/>
      <c r="M71" s="35">
        <v>53</v>
      </c>
      <c r="N71" s="34">
        <f t="shared" si="10"/>
        <v>85</v>
      </c>
      <c r="O71" s="18">
        <f t="shared" si="11"/>
        <v>0</v>
      </c>
      <c r="P71" s="18">
        <f t="shared" si="12"/>
        <v>0</v>
      </c>
      <c r="Q71" s="18">
        <f t="shared" si="20"/>
        <v>0</v>
      </c>
      <c r="R71" s="18">
        <f t="shared" si="14"/>
        <v>15</v>
      </c>
      <c r="S71" s="18">
        <f t="shared" si="15"/>
        <v>10</v>
      </c>
      <c r="T71" s="18">
        <f t="shared" si="16"/>
        <v>0</v>
      </c>
      <c r="U71" s="18">
        <f t="shared" si="17"/>
        <v>0</v>
      </c>
      <c r="V71" s="19">
        <f t="shared" si="18"/>
        <v>20</v>
      </c>
      <c r="W71" s="40">
        <f t="shared" si="19"/>
        <v>130</v>
      </c>
      <c r="AB71" s="13"/>
      <c r="AC71" s="13"/>
      <c r="AD71" s="13"/>
      <c r="AE71" s="13"/>
      <c r="AF71" s="13"/>
      <c r="AG71" s="13"/>
    </row>
    <row r="72" spans="1:33">
      <c r="A72" s="28">
        <v>63</v>
      </c>
      <c r="B72" s="4" t="s">
        <v>423</v>
      </c>
      <c r="C72" s="4" t="s">
        <v>424</v>
      </c>
      <c r="D72" s="31" t="s">
        <v>113</v>
      </c>
      <c r="E72" s="18">
        <v>1</v>
      </c>
      <c r="F72" s="18"/>
      <c r="G72" s="18"/>
      <c r="H72" s="18">
        <v>11</v>
      </c>
      <c r="I72" s="18"/>
      <c r="J72" s="18"/>
      <c r="K72" s="18"/>
      <c r="L72" s="18"/>
      <c r="M72" s="35">
        <v>50</v>
      </c>
      <c r="N72" s="34">
        <f t="shared" si="10"/>
        <v>17</v>
      </c>
      <c r="O72" s="18">
        <f t="shared" si="11"/>
        <v>0</v>
      </c>
      <c r="P72" s="18">
        <f t="shared" si="12"/>
        <v>0</v>
      </c>
      <c r="Q72" s="18">
        <f t="shared" si="20"/>
        <v>100</v>
      </c>
      <c r="R72" s="18">
        <f t="shared" si="14"/>
        <v>0</v>
      </c>
      <c r="S72" s="18">
        <f t="shared" si="15"/>
        <v>0</v>
      </c>
      <c r="T72" s="18">
        <f t="shared" si="16"/>
        <v>0</v>
      </c>
      <c r="U72" s="18">
        <f t="shared" si="17"/>
        <v>0</v>
      </c>
      <c r="V72" s="19">
        <f t="shared" si="18"/>
        <v>10</v>
      </c>
      <c r="W72" s="40">
        <f t="shared" si="19"/>
        <v>127</v>
      </c>
      <c r="AB72" s="13"/>
      <c r="AC72" s="13"/>
      <c r="AD72" s="13"/>
      <c r="AE72" s="13"/>
      <c r="AF72" s="13"/>
      <c r="AG72" s="13"/>
    </row>
    <row r="73" spans="1:33">
      <c r="A73" s="30">
        <v>64</v>
      </c>
      <c r="B73" s="4" t="s">
        <v>309</v>
      </c>
      <c r="C73" s="4" t="s">
        <v>310</v>
      </c>
      <c r="D73" s="31" t="s">
        <v>311</v>
      </c>
      <c r="E73" s="18">
        <v>4</v>
      </c>
      <c r="F73" s="18"/>
      <c r="G73" s="18"/>
      <c r="H73" s="18"/>
      <c r="I73" s="18" t="s">
        <v>103</v>
      </c>
      <c r="J73" s="18">
        <v>3</v>
      </c>
      <c r="K73" s="18"/>
      <c r="L73" s="18"/>
      <c r="M73" s="35">
        <v>51</v>
      </c>
      <c r="N73" s="34">
        <f t="shared" si="10"/>
        <v>68</v>
      </c>
      <c r="O73" s="18">
        <f t="shared" si="11"/>
        <v>0</v>
      </c>
      <c r="P73" s="18">
        <f t="shared" si="12"/>
        <v>0</v>
      </c>
      <c r="Q73" s="18">
        <f t="shared" si="20"/>
        <v>0</v>
      </c>
      <c r="R73" s="18">
        <f t="shared" si="14"/>
        <v>15</v>
      </c>
      <c r="S73" s="18">
        <f t="shared" si="15"/>
        <v>20</v>
      </c>
      <c r="T73" s="18">
        <f t="shared" si="16"/>
        <v>0</v>
      </c>
      <c r="U73" s="18">
        <f t="shared" si="17"/>
        <v>0</v>
      </c>
      <c r="V73" s="19">
        <f t="shared" si="18"/>
        <v>20</v>
      </c>
      <c r="W73" s="40">
        <f t="shared" si="19"/>
        <v>123</v>
      </c>
      <c r="AB73" s="13"/>
      <c r="AC73" s="13"/>
      <c r="AD73" s="13"/>
      <c r="AE73" s="13"/>
      <c r="AF73" s="13"/>
      <c r="AG73" s="13"/>
    </row>
    <row r="74" spans="1:33">
      <c r="A74" s="28">
        <v>65</v>
      </c>
      <c r="B74" s="4" t="s">
        <v>236</v>
      </c>
      <c r="C74" s="4" t="s">
        <v>237</v>
      </c>
      <c r="D74" s="31" t="s">
        <v>95</v>
      </c>
      <c r="E74" s="18">
        <v>4</v>
      </c>
      <c r="F74" s="18"/>
      <c r="G74" s="18"/>
      <c r="H74" s="18">
        <v>4</v>
      </c>
      <c r="I74" s="18"/>
      <c r="J74" s="18">
        <v>2</v>
      </c>
      <c r="K74" s="18"/>
      <c r="L74" s="18"/>
      <c r="M74" s="35">
        <v>45</v>
      </c>
      <c r="N74" s="34">
        <f t="shared" ref="N74:N105" si="21">E74*17</f>
        <v>68</v>
      </c>
      <c r="O74" s="18">
        <f t="shared" ref="O74:O105" si="22">F74*17</f>
        <v>0</v>
      </c>
      <c r="P74" s="18">
        <f t="shared" ref="P74:P105" si="23">IF(G74&gt;17,F74*17,F74*G74)</f>
        <v>0</v>
      </c>
      <c r="Q74" s="18">
        <f t="shared" si="20"/>
        <v>30</v>
      </c>
      <c r="R74" s="18">
        <f t="shared" ref="R74:R105" si="24">IF(I74="",0,15)</f>
        <v>0</v>
      </c>
      <c r="S74" s="18">
        <f t="shared" ref="S74:S105" si="25">IF(J74&lt;3,J74*5,10+(J74-2)*10)</f>
        <v>10</v>
      </c>
      <c r="T74" s="18">
        <f t="shared" ref="T74:T105" si="26">K74*10</f>
        <v>0</v>
      </c>
      <c r="U74" s="18">
        <f t="shared" ref="U74:U105" si="27">IF(L74&gt;69,17,IF(L74&gt;66,15,IF(L74&gt;59,12,IF(L74&gt;49,10,0))))</f>
        <v>0</v>
      </c>
      <c r="V74" s="19">
        <f t="shared" ref="V74:V105" si="28">IF(M74="",0,IF(M74&gt;50,20,10))</f>
        <v>10</v>
      </c>
      <c r="W74" s="40">
        <f t="shared" ref="W74:W105" si="29">SUM(N74:V74)</f>
        <v>118</v>
      </c>
      <c r="AB74" s="13"/>
      <c r="AC74" s="13"/>
      <c r="AD74" s="13"/>
      <c r="AE74" s="13"/>
      <c r="AF74" s="13"/>
      <c r="AG74" s="13"/>
    </row>
    <row r="75" spans="1:33">
      <c r="A75" s="30">
        <v>66</v>
      </c>
      <c r="B75" s="4" t="s">
        <v>515</v>
      </c>
      <c r="C75" s="4" t="s">
        <v>516</v>
      </c>
      <c r="D75" s="31" t="s">
        <v>123</v>
      </c>
      <c r="E75" s="18">
        <v>4</v>
      </c>
      <c r="F75" s="18"/>
      <c r="G75" s="18"/>
      <c r="H75" s="18"/>
      <c r="I75" s="18" t="s">
        <v>103</v>
      </c>
      <c r="J75" s="18">
        <v>3</v>
      </c>
      <c r="K75" s="18"/>
      <c r="L75" s="18"/>
      <c r="M75" s="35">
        <v>43</v>
      </c>
      <c r="N75" s="34">
        <f t="shared" si="21"/>
        <v>68</v>
      </c>
      <c r="O75" s="18">
        <f t="shared" si="22"/>
        <v>0</v>
      </c>
      <c r="P75" s="18">
        <f t="shared" si="23"/>
        <v>0</v>
      </c>
      <c r="Q75" s="18">
        <f t="shared" si="20"/>
        <v>0</v>
      </c>
      <c r="R75" s="18">
        <f t="shared" si="24"/>
        <v>15</v>
      </c>
      <c r="S75" s="18">
        <f t="shared" si="25"/>
        <v>20</v>
      </c>
      <c r="T75" s="18">
        <f t="shared" si="26"/>
        <v>0</v>
      </c>
      <c r="U75" s="18">
        <f t="shared" si="27"/>
        <v>0</v>
      </c>
      <c r="V75" s="19">
        <f t="shared" si="28"/>
        <v>10</v>
      </c>
      <c r="W75" s="40">
        <f t="shared" si="29"/>
        <v>113</v>
      </c>
      <c r="AB75" s="13"/>
      <c r="AC75" s="13"/>
      <c r="AD75" s="13"/>
      <c r="AE75" s="13"/>
      <c r="AF75" s="13"/>
      <c r="AG75" s="13"/>
    </row>
    <row r="76" spans="1:33">
      <c r="A76" s="28">
        <v>67</v>
      </c>
      <c r="B76" s="4" t="s">
        <v>590</v>
      </c>
      <c r="C76" s="4" t="s">
        <v>161</v>
      </c>
      <c r="D76" s="31" t="s">
        <v>388</v>
      </c>
      <c r="E76" s="18">
        <v>4</v>
      </c>
      <c r="F76" s="18"/>
      <c r="G76" s="18"/>
      <c r="H76" s="18"/>
      <c r="I76" s="18" t="s">
        <v>103</v>
      </c>
      <c r="J76" s="18">
        <v>3</v>
      </c>
      <c r="K76" s="18"/>
      <c r="L76" s="18"/>
      <c r="M76" s="35">
        <v>38</v>
      </c>
      <c r="N76" s="34">
        <f t="shared" si="21"/>
        <v>68</v>
      </c>
      <c r="O76" s="18">
        <f t="shared" si="22"/>
        <v>0</v>
      </c>
      <c r="P76" s="18">
        <f t="shared" si="23"/>
        <v>0</v>
      </c>
      <c r="Q76" s="18">
        <f t="shared" si="20"/>
        <v>0</v>
      </c>
      <c r="R76" s="18">
        <f t="shared" si="24"/>
        <v>15</v>
      </c>
      <c r="S76" s="18">
        <f t="shared" si="25"/>
        <v>20</v>
      </c>
      <c r="T76" s="18">
        <f t="shared" si="26"/>
        <v>0</v>
      </c>
      <c r="U76" s="18">
        <f t="shared" si="27"/>
        <v>0</v>
      </c>
      <c r="V76" s="19">
        <f t="shared" si="28"/>
        <v>10</v>
      </c>
      <c r="W76" s="40">
        <f t="shared" si="29"/>
        <v>113</v>
      </c>
      <c r="AB76" s="13"/>
      <c r="AC76" s="13"/>
      <c r="AD76" s="13"/>
      <c r="AE76" s="13"/>
      <c r="AF76" s="13"/>
      <c r="AG76" s="13"/>
    </row>
    <row r="77" spans="1:33">
      <c r="A77" s="30">
        <v>68</v>
      </c>
      <c r="B77" s="4" t="s">
        <v>600</v>
      </c>
      <c r="C77" s="4" t="s">
        <v>601</v>
      </c>
      <c r="D77" s="31"/>
      <c r="E77" s="18">
        <v>4</v>
      </c>
      <c r="F77" s="18"/>
      <c r="G77" s="18"/>
      <c r="H77" s="18">
        <v>4</v>
      </c>
      <c r="I77" s="18"/>
      <c r="J77" s="18">
        <v>1</v>
      </c>
      <c r="K77" s="18"/>
      <c r="L77" s="18"/>
      <c r="M77" s="35">
        <v>45</v>
      </c>
      <c r="N77" s="34">
        <f t="shared" si="21"/>
        <v>68</v>
      </c>
      <c r="O77" s="18">
        <f t="shared" si="22"/>
        <v>0</v>
      </c>
      <c r="P77" s="18">
        <f t="shared" si="23"/>
        <v>0</v>
      </c>
      <c r="Q77" s="18">
        <f t="shared" si="20"/>
        <v>30</v>
      </c>
      <c r="R77" s="18">
        <f t="shared" si="24"/>
        <v>0</v>
      </c>
      <c r="S77" s="18">
        <f t="shared" si="25"/>
        <v>5</v>
      </c>
      <c r="T77" s="18">
        <f t="shared" si="26"/>
        <v>0</v>
      </c>
      <c r="U77" s="18">
        <f t="shared" si="27"/>
        <v>0</v>
      </c>
      <c r="V77" s="19">
        <f t="shared" si="28"/>
        <v>10</v>
      </c>
      <c r="W77" s="40">
        <f t="shared" si="29"/>
        <v>113</v>
      </c>
      <c r="AB77" s="13"/>
      <c r="AC77" s="13"/>
      <c r="AD77" s="13"/>
      <c r="AE77" s="13"/>
      <c r="AF77" s="13"/>
      <c r="AG77" s="13"/>
    </row>
    <row r="78" spans="1:33">
      <c r="A78" s="28">
        <v>69</v>
      </c>
      <c r="B78" s="4" t="s">
        <v>405</v>
      </c>
      <c r="C78" s="4" t="s">
        <v>292</v>
      </c>
      <c r="D78" s="31" t="s">
        <v>95</v>
      </c>
      <c r="E78" s="18">
        <v>5</v>
      </c>
      <c r="F78" s="18"/>
      <c r="G78" s="18"/>
      <c r="H78" s="18"/>
      <c r="I78" s="18"/>
      <c r="J78" s="18">
        <v>1</v>
      </c>
      <c r="K78" s="18">
        <v>1</v>
      </c>
      <c r="L78" s="18"/>
      <c r="M78" s="35">
        <v>40</v>
      </c>
      <c r="N78" s="34">
        <f t="shared" si="21"/>
        <v>85</v>
      </c>
      <c r="O78" s="18">
        <f t="shared" si="22"/>
        <v>0</v>
      </c>
      <c r="P78" s="18">
        <f t="shared" si="23"/>
        <v>0</v>
      </c>
      <c r="Q78" s="18">
        <f t="shared" si="20"/>
        <v>0</v>
      </c>
      <c r="R78" s="18">
        <f t="shared" si="24"/>
        <v>0</v>
      </c>
      <c r="S78" s="18">
        <f t="shared" si="25"/>
        <v>5</v>
      </c>
      <c r="T78" s="18">
        <f t="shared" si="26"/>
        <v>10</v>
      </c>
      <c r="U78" s="18">
        <f t="shared" si="27"/>
        <v>0</v>
      </c>
      <c r="V78" s="19">
        <f t="shared" si="28"/>
        <v>10</v>
      </c>
      <c r="W78" s="40">
        <f t="shared" si="29"/>
        <v>110</v>
      </c>
      <c r="AB78" s="13"/>
      <c r="AC78" s="13"/>
      <c r="AD78" s="13"/>
      <c r="AE78" s="13"/>
      <c r="AF78" s="13"/>
      <c r="AG78" s="13"/>
    </row>
    <row r="79" spans="1:33">
      <c r="A79" s="30">
        <v>70</v>
      </c>
      <c r="B79" s="4" t="s">
        <v>585</v>
      </c>
      <c r="C79" s="4" t="s">
        <v>137</v>
      </c>
      <c r="D79" s="31" t="s">
        <v>212</v>
      </c>
      <c r="E79" s="18"/>
      <c r="F79" s="18">
        <v>2</v>
      </c>
      <c r="G79" s="18">
        <v>17</v>
      </c>
      <c r="H79" s="18"/>
      <c r="I79" s="18"/>
      <c r="J79" s="18">
        <v>2</v>
      </c>
      <c r="K79" s="18"/>
      <c r="L79" s="18">
        <v>100</v>
      </c>
      <c r="M79" s="35">
        <v>39</v>
      </c>
      <c r="N79" s="34">
        <f t="shared" si="21"/>
        <v>0</v>
      </c>
      <c r="O79" s="18">
        <f t="shared" si="22"/>
        <v>34</v>
      </c>
      <c r="P79" s="18">
        <f t="shared" si="23"/>
        <v>34</v>
      </c>
      <c r="Q79" s="18">
        <f t="shared" si="20"/>
        <v>0</v>
      </c>
      <c r="R79" s="18">
        <f t="shared" si="24"/>
        <v>0</v>
      </c>
      <c r="S79" s="18">
        <f t="shared" si="25"/>
        <v>10</v>
      </c>
      <c r="T79" s="18">
        <f t="shared" si="26"/>
        <v>0</v>
      </c>
      <c r="U79" s="18">
        <f t="shared" si="27"/>
        <v>17</v>
      </c>
      <c r="V79" s="19">
        <f t="shared" si="28"/>
        <v>10</v>
      </c>
      <c r="W79" s="40">
        <f t="shared" si="29"/>
        <v>105</v>
      </c>
      <c r="AB79" s="13"/>
      <c r="AC79" s="13"/>
      <c r="AD79" s="13"/>
      <c r="AE79" s="13"/>
      <c r="AF79" s="13"/>
      <c r="AG79" s="13"/>
    </row>
    <row r="80" spans="1:33">
      <c r="A80" s="28">
        <v>71</v>
      </c>
      <c r="B80" s="4" t="s">
        <v>362</v>
      </c>
      <c r="C80" s="4" t="s">
        <v>105</v>
      </c>
      <c r="D80" s="31" t="s">
        <v>120</v>
      </c>
      <c r="E80" s="18">
        <v>4</v>
      </c>
      <c r="F80" s="18"/>
      <c r="G80" s="18"/>
      <c r="H80" s="18"/>
      <c r="I80" s="18" t="s">
        <v>103</v>
      </c>
      <c r="J80" s="18">
        <v>2</v>
      </c>
      <c r="K80" s="18"/>
      <c r="L80" s="18"/>
      <c r="M80" s="35">
        <v>41</v>
      </c>
      <c r="N80" s="34">
        <f t="shared" si="21"/>
        <v>68</v>
      </c>
      <c r="O80" s="18">
        <f t="shared" si="22"/>
        <v>0</v>
      </c>
      <c r="P80" s="18">
        <f t="shared" si="23"/>
        <v>0</v>
      </c>
      <c r="Q80" s="18">
        <f t="shared" si="20"/>
        <v>0</v>
      </c>
      <c r="R80" s="18">
        <f t="shared" si="24"/>
        <v>15</v>
      </c>
      <c r="S80" s="18">
        <f t="shared" si="25"/>
        <v>10</v>
      </c>
      <c r="T80" s="18">
        <f t="shared" si="26"/>
        <v>0</v>
      </c>
      <c r="U80" s="18">
        <f t="shared" si="27"/>
        <v>0</v>
      </c>
      <c r="V80" s="19">
        <f t="shared" si="28"/>
        <v>10</v>
      </c>
      <c r="W80" s="40">
        <f t="shared" si="29"/>
        <v>103</v>
      </c>
      <c r="AB80" s="13"/>
      <c r="AC80" s="13"/>
      <c r="AD80" s="13"/>
      <c r="AE80" s="13"/>
      <c r="AF80" s="13"/>
      <c r="AG80" s="13"/>
    </row>
    <row r="81" spans="1:33">
      <c r="A81" s="30">
        <v>72</v>
      </c>
      <c r="B81" s="4" t="s">
        <v>257</v>
      </c>
      <c r="C81" s="4" t="s">
        <v>258</v>
      </c>
      <c r="D81" s="31" t="s">
        <v>144</v>
      </c>
      <c r="E81" s="18">
        <v>4</v>
      </c>
      <c r="F81" s="18"/>
      <c r="G81" s="18"/>
      <c r="H81" s="18"/>
      <c r="I81" s="18" t="s">
        <v>103</v>
      </c>
      <c r="J81" s="18">
        <v>1</v>
      </c>
      <c r="K81" s="18"/>
      <c r="L81" s="18"/>
      <c r="M81" s="35">
        <v>49</v>
      </c>
      <c r="N81" s="34">
        <f t="shared" si="21"/>
        <v>68</v>
      </c>
      <c r="O81" s="18">
        <f t="shared" si="22"/>
        <v>0</v>
      </c>
      <c r="P81" s="18">
        <f t="shared" si="23"/>
        <v>0</v>
      </c>
      <c r="Q81" s="18">
        <f t="shared" si="20"/>
        <v>0</v>
      </c>
      <c r="R81" s="18">
        <f t="shared" si="24"/>
        <v>15</v>
      </c>
      <c r="S81" s="18">
        <f t="shared" si="25"/>
        <v>5</v>
      </c>
      <c r="T81" s="18">
        <f t="shared" si="26"/>
        <v>0</v>
      </c>
      <c r="U81" s="18">
        <f t="shared" si="27"/>
        <v>0</v>
      </c>
      <c r="V81" s="19">
        <f t="shared" si="28"/>
        <v>10</v>
      </c>
      <c r="W81" s="40">
        <f t="shared" si="29"/>
        <v>98</v>
      </c>
      <c r="AB81" s="13"/>
      <c r="AC81" s="13"/>
      <c r="AD81" s="13"/>
      <c r="AE81" s="13"/>
      <c r="AF81" s="13"/>
      <c r="AG81" s="13"/>
    </row>
    <row r="82" spans="1:33">
      <c r="A82" s="28">
        <v>73</v>
      </c>
      <c r="B82" s="4" t="s">
        <v>333</v>
      </c>
      <c r="C82" s="4" t="s">
        <v>94</v>
      </c>
      <c r="D82" s="31" t="s">
        <v>334</v>
      </c>
      <c r="E82" s="18">
        <v>4</v>
      </c>
      <c r="F82" s="18"/>
      <c r="G82" s="18"/>
      <c r="H82" s="18"/>
      <c r="I82" s="18"/>
      <c r="J82" s="18"/>
      <c r="K82" s="18"/>
      <c r="L82" s="18">
        <v>67</v>
      </c>
      <c r="M82" s="35">
        <v>39</v>
      </c>
      <c r="N82" s="34">
        <f t="shared" si="21"/>
        <v>68</v>
      </c>
      <c r="O82" s="18">
        <f t="shared" si="22"/>
        <v>0</v>
      </c>
      <c r="P82" s="18">
        <f t="shared" si="23"/>
        <v>0</v>
      </c>
      <c r="Q82" s="18">
        <f t="shared" si="20"/>
        <v>0</v>
      </c>
      <c r="R82" s="18">
        <f t="shared" si="24"/>
        <v>0</v>
      </c>
      <c r="S82" s="18">
        <f t="shared" si="25"/>
        <v>0</v>
      </c>
      <c r="T82" s="18">
        <f t="shared" si="26"/>
        <v>0</v>
      </c>
      <c r="U82" s="18">
        <f t="shared" si="27"/>
        <v>15</v>
      </c>
      <c r="V82" s="19">
        <f t="shared" si="28"/>
        <v>10</v>
      </c>
      <c r="W82" s="40">
        <f t="shared" si="29"/>
        <v>93</v>
      </c>
      <c r="AB82" s="13"/>
      <c r="AC82" s="13"/>
      <c r="AD82" s="13"/>
      <c r="AE82" s="13"/>
      <c r="AF82" s="13"/>
      <c r="AG82" s="13"/>
    </row>
    <row r="83" spans="1:33">
      <c r="A83" s="30">
        <v>74</v>
      </c>
      <c r="B83" s="4" t="s">
        <v>599</v>
      </c>
      <c r="C83" s="4" t="s">
        <v>403</v>
      </c>
      <c r="D83" s="31" t="s">
        <v>225</v>
      </c>
      <c r="E83" s="18"/>
      <c r="F83" s="18"/>
      <c r="G83" s="18"/>
      <c r="H83" s="18">
        <v>5</v>
      </c>
      <c r="I83" s="18"/>
      <c r="J83" s="18">
        <v>5</v>
      </c>
      <c r="K83" s="18"/>
      <c r="L83" s="18"/>
      <c r="M83" s="35">
        <v>40</v>
      </c>
      <c r="N83" s="34">
        <f t="shared" si="21"/>
        <v>0</v>
      </c>
      <c r="O83" s="18">
        <f t="shared" si="22"/>
        <v>0</v>
      </c>
      <c r="P83" s="18">
        <f t="shared" si="23"/>
        <v>0</v>
      </c>
      <c r="Q83" s="18">
        <f t="shared" si="20"/>
        <v>40</v>
      </c>
      <c r="R83" s="18">
        <f t="shared" si="24"/>
        <v>0</v>
      </c>
      <c r="S83" s="18">
        <f t="shared" si="25"/>
        <v>40</v>
      </c>
      <c r="T83" s="18">
        <f t="shared" si="26"/>
        <v>0</v>
      </c>
      <c r="U83" s="18">
        <f t="shared" si="27"/>
        <v>0</v>
      </c>
      <c r="V83" s="19">
        <f t="shared" si="28"/>
        <v>10</v>
      </c>
      <c r="W83" s="40">
        <f t="shared" si="29"/>
        <v>90</v>
      </c>
      <c r="AB83" s="13"/>
      <c r="AC83" s="13"/>
      <c r="AD83" s="13"/>
      <c r="AE83" s="13"/>
      <c r="AF83" s="13"/>
      <c r="AG83" s="13"/>
    </row>
    <row r="84" spans="1:33">
      <c r="A84" s="28">
        <v>75</v>
      </c>
      <c r="B84" s="4" t="s">
        <v>617</v>
      </c>
      <c r="C84" s="4" t="s">
        <v>181</v>
      </c>
      <c r="D84" s="31" t="s">
        <v>182</v>
      </c>
      <c r="E84" s="18"/>
      <c r="F84" s="18"/>
      <c r="G84" s="18"/>
      <c r="H84" s="18">
        <v>6</v>
      </c>
      <c r="I84" s="18" t="s">
        <v>103</v>
      </c>
      <c r="J84" s="18">
        <v>1</v>
      </c>
      <c r="K84" s="18"/>
      <c r="L84" s="18">
        <v>50</v>
      </c>
      <c r="M84" s="35">
        <v>48</v>
      </c>
      <c r="N84" s="34">
        <f t="shared" si="21"/>
        <v>0</v>
      </c>
      <c r="O84" s="18">
        <f t="shared" si="22"/>
        <v>0</v>
      </c>
      <c r="P84" s="18">
        <f t="shared" si="23"/>
        <v>0</v>
      </c>
      <c r="Q84" s="18">
        <f t="shared" si="20"/>
        <v>50</v>
      </c>
      <c r="R84" s="18">
        <f t="shared" si="24"/>
        <v>15</v>
      </c>
      <c r="S84" s="18">
        <f t="shared" si="25"/>
        <v>5</v>
      </c>
      <c r="T84" s="18">
        <f t="shared" si="26"/>
        <v>0</v>
      </c>
      <c r="U84" s="18">
        <f t="shared" si="27"/>
        <v>10</v>
      </c>
      <c r="V84" s="19">
        <f t="shared" si="28"/>
        <v>10</v>
      </c>
      <c r="W84" s="40">
        <f t="shared" si="29"/>
        <v>90</v>
      </c>
      <c r="AB84" s="13"/>
      <c r="AC84" s="13"/>
      <c r="AD84" s="13"/>
      <c r="AE84" s="13"/>
      <c r="AF84" s="13"/>
      <c r="AG84" s="13"/>
    </row>
    <row r="85" spans="1:33">
      <c r="A85" s="30">
        <v>76</v>
      </c>
      <c r="B85" s="4" t="s">
        <v>357</v>
      </c>
      <c r="C85" s="4" t="s">
        <v>215</v>
      </c>
      <c r="D85" s="31" t="s">
        <v>95</v>
      </c>
      <c r="E85" s="63">
        <v>4</v>
      </c>
      <c r="F85" s="63"/>
      <c r="G85" s="63"/>
      <c r="H85" s="63"/>
      <c r="I85" s="63"/>
      <c r="J85" s="63"/>
      <c r="K85" s="63"/>
      <c r="L85" s="63"/>
      <c r="M85" s="64">
        <v>58</v>
      </c>
      <c r="N85" s="65">
        <f t="shared" si="21"/>
        <v>68</v>
      </c>
      <c r="O85" s="63">
        <f t="shared" si="22"/>
        <v>0</v>
      </c>
      <c r="P85" s="63">
        <f t="shared" si="23"/>
        <v>0</v>
      </c>
      <c r="Q85" s="63">
        <f t="shared" si="20"/>
        <v>0</v>
      </c>
      <c r="R85" s="63">
        <f t="shared" si="24"/>
        <v>0</v>
      </c>
      <c r="S85" s="63">
        <f t="shared" si="25"/>
        <v>0</v>
      </c>
      <c r="T85" s="63">
        <f t="shared" si="26"/>
        <v>0</v>
      </c>
      <c r="U85" s="63">
        <f t="shared" si="27"/>
        <v>0</v>
      </c>
      <c r="V85" s="66">
        <f t="shared" si="28"/>
        <v>20</v>
      </c>
      <c r="W85" s="67">
        <f t="shared" si="29"/>
        <v>88</v>
      </c>
      <c r="AB85" s="13"/>
      <c r="AC85" s="13"/>
      <c r="AD85" s="13"/>
      <c r="AE85" s="13"/>
      <c r="AF85" s="13"/>
      <c r="AG85" s="13"/>
    </row>
    <row r="86" spans="1:33">
      <c r="A86" s="28">
        <v>77</v>
      </c>
      <c r="B86" s="4" t="s">
        <v>640</v>
      </c>
      <c r="C86" s="4" t="s">
        <v>160</v>
      </c>
      <c r="D86" s="31" t="s">
        <v>641</v>
      </c>
      <c r="E86" s="18">
        <v>4</v>
      </c>
      <c r="F86" s="18"/>
      <c r="G86" s="18"/>
      <c r="H86" s="18"/>
      <c r="I86" s="18"/>
      <c r="J86" s="18">
        <v>2</v>
      </c>
      <c r="K86" s="18"/>
      <c r="L86" s="18"/>
      <c r="M86" s="35">
        <v>35</v>
      </c>
      <c r="N86" s="34">
        <f t="shared" si="21"/>
        <v>68</v>
      </c>
      <c r="O86" s="18">
        <f t="shared" si="22"/>
        <v>0</v>
      </c>
      <c r="P86" s="18">
        <f t="shared" si="23"/>
        <v>0</v>
      </c>
      <c r="Q86" s="18">
        <f t="shared" si="20"/>
        <v>0</v>
      </c>
      <c r="R86" s="18">
        <f t="shared" si="24"/>
        <v>0</v>
      </c>
      <c r="S86" s="18">
        <f t="shared" si="25"/>
        <v>10</v>
      </c>
      <c r="T86" s="18">
        <f t="shared" si="26"/>
        <v>0</v>
      </c>
      <c r="U86" s="18">
        <f t="shared" si="27"/>
        <v>0</v>
      </c>
      <c r="V86" s="19">
        <f t="shared" si="28"/>
        <v>10</v>
      </c>
      <c r="W86" s="40">
        <f t="shared" si="29"/>
        <v>88</v>
      </c>
      <c r="AB86" s="13"/>
      <c r="AC86" s="13"/>
      <c r="AD86" s="13"/>
      <c r="AE86" s="13"/>
      <c r="AF86" s="13"/>
      <c r="AG86" s="13"/>
    </row>
    <row r="87" spans="1:33">
      <c r="A87" s="30">
        <v>78</v>
      </c>
      <c r="B87" s="4" t="s">
        <v>217</v>
      </c>
      <c r="C87" s="4" t="s">
        <v>218</v>
      </c>
      <c r="D87" s="31" t="s">
        <v>212</v>
      </c>
      <c r="E87" s="18"/>
      <c r="F87" s="18"/>
      <c r="G87" s="18"/>
      <c r="H87" s="18">
        <v>6</v>
      </c>
      <c r="I87" s="18"/>
      <c r="J87" s="18">
        <v>1</v>
      </c>
      <c r="K87" s="18"/>
      <c r="L87" s="18">
        <v>67</v>
      </c>
      <c r="M87" s="35">
        <v>48</v>
      </c>
      <c r="N87" s="34">
        <f t="shared" si="21"/>
        <v>0</v>
      </c>
      <c r="O87" s="18">
        <f t="shared" si="22"/>
        <v>0</v>
      </c>
      <c r="P87" s="18">
        <f t="shared" si="23"/>
        <v>0</v>
      </c>
      <c r="Q87" s="18">
        <f t="shared" si="20"/>
        <v>50</v>
      </c>
      <c r="R87" s="18">
        <f t="shared" si="24"/>
        <v>0</v>
      </c>
      <c r="S87" s="18">
        <f t="shared" si="25"/>
        <v>5</v>
      </c>
      <c r="T87" s="18">
        <f t="shared" si="26"/>
        <v>0</v>
      </c>
      <c r="U87" s="18">
        <f t="shared" si="27"/>
        <v>15</v>
      </c>
      <c r="V87" s="19">
        <f t="shared" si="28"/>
        <v>10</v>
      </c>
      <c r="W87" s="40">
        <f t="shared" si="29"/>
        <v>80</v>
      </c>
      <c r="AB87" s="13"/>
      <c r="AC87" s="13"/>
      <c r="AD87" s="13"/>
      <c r="AE87" s="13"/>
      <c r="AF87" s="13"/>
      <c r="AG87" s="13"/>
    </row>
    <row r="88" spans="1:33">
      <c r="A88" s="28">
        <v>79</v>
      </c>
      <c r="B88" s="4" t="s">
        <v>552</v>
      </c>
      <c r="C88" s="4" t="s">
        <v>290</v>
      </c>
      <c r="D88" s="31" t="s">
        <v>276</v>
      </c>
      <c r="E88" s="18"/>
      <c r="F88" s="18"/>
      <c r="G88" s="18"/>
      <c r="H88" s="18">
        <v>4</v>
      </c>
      <c r="I88" s="18" t="s">
        <v>103</v>
      </c>
      <c r="J88" s="18">
        <v>3</v>
      </c>
      <c r="K88" s="18"/>
      <c r="L88" s="18"/>
      <c r="M88" s="35">
        <v>32</v>
      </c>
      <c r="N88" s="34">
        <f t="shared" si="21"/>
        <v>0</v>
      </c>
      <c r="O88" s="18">
        <f t="shared" si="22"/>
        <v>0</v>
      </c>
      <c r="P88" s="18">
        <f t="shared" si="23"/>
        <v>0</v>
      </c>
      <c r="Q88" s="18">
        <f t="shared" si="20"/>
        <v>30</v>
      </c>
      <c r="R88" s="18">
        <f t="shared" si="24"/>
        <v>15</v>
      </c>
      <c r="S88" s="18">
        <f t="shared" si="25"/>
        <v>20</v>
      </c>
      <c r="T88" s="18">
        <f t="shared" si="26"/>
        <v>0</v>
      </c>
      <c r="U88" s="18">
        <f t="shared" si="27"/>
        <v>0</v>
      </c>
      <c r="V88" s="19">
        <f t="shared" si="28"/>
        <v>10</v>
      </c>
      <c r="W88" s="40">
        <f t="shared" si="29"/>
        <v>75</v>
      </c>
      <c r="AB88" s="13"/>
      <c r="AC88" s="13"/>
      <c r="AD88" s="13"/>
      <c r="AE88" s="13"/>
      <c r="AF88" s="13"/>
      <c r="AG88" s="13"/>
    </row>
    <row r="89" spans="1:33">
      <c r="A89" s="30">
        <v>80</v>
      </c>
      <c r="B89" s="4" t="s">
        <v>283</v>
      </c>
      <c r="C89" s="4" t="s">
        <v>285</v>
      </c>
      <c r="D89" s="31" t="s">
        <v>144</v>
      </c>
      <c r="E89" s="18">
        <v>3</v>
      </c>
      <c r="F89" s="18"/>
      <c r="G89" s="18"/>
      <c r="H89" s="18"/>
      <c r="I89" s="18"/>
      <c r="J89" s="18"/>
      <c r="K89" s="18"/>
      <c r="L89" s="18"/>
      <c r="M89" s="35">
        <v>65</v>
      </c>
      <c r="N89" s="34">
        <f t="shared" si="21"/>
        <v>51</v>
      </c>
      <c r="O89" s="18">
        <f t="shared" si="22"/>
        <v>0</v>
      </c>
      <c r="P89" s="18">
        <f t="shared" si="23"/>
        <v>0</v>
      </c>
      <c r="Q89" s="18">
        <f t="shared" si="20"/>
        <v>0</v>
      </c>
      <c r="R89" s="18">
        <f t="shared" si="24"/>
        <v>0</v>
      </c>
      <c r="S89" s="18">
        <f t="shared" si="25"/>
        <v>0</v>
      </c>
      <c r="T89" s="18">
        <f t="shared" si="26"/>
        <v>0</v>
      </c>
      <c r="U89" s="18">
        <f t="shared" si="27"/>
        <v>0</v>
      </c>
      <c r="V89" s="19">
        <f t="shared" si="28"/>
        <v>20</v>
      </c>
      <c r="W89" s="40">
        <f t="shared" si="29"/>
        <v>71</v>
      </c>
      <c r="AB89" s="13"/>
      <c r="AC89" s="13"/>
      <c r="AD89" s="13"/>
      <c r="AE89" s="13"/>
      <c r="AF89" s="13"/>
      <c r="AG89" s="13"/>
    </row>
    <row r="90" spans="1:33">
      <c r="A90" s="28">
        <v>81</v>
      </c>
      <c r="B90" s="4" t="s">
        <v>223</v>
      </c>
      <c r="C90" s="4" t="s">
        <v>224</v>
      </c>
      <c r="D90" s="31" t="s">
        <v>225</v>
      </c>
      <c r="E90" s="18"/>
      <c r="F90" s="18"/>
      <c r="G90" s="18"/>
      <c r="H90" s="18">
        <v>4</v>
      </c>
      <c r="I90" s="18"/>
      <c r="J90" s="18">
        <v>4</v>
      </c>
      <c r="K90" s="18"/>
      <c r="L90" s="18"/>
      <c r="M90" s="35">
        <v>42</v>
      </c>
      <c r="N90" s="34">
        <f t="shared" si="21"/>
        <v>0</v>
      </c>
      <c r="O90" s="18">
        <f t="shared" si="22"/>
        <v>0</v>
      </c>
      <c r="P90" s="18">
        <f t="shared" si="23"/>
        <v>0</v>
      </c>
      <c r="Q90" s="18">
        <f t="shared" si="20"/>
        <v>30</v>
      </c>
      <c r="R90" s="18">
        <f t="shared" si="24"/>
        <v>0</v>
      </c>
      <c r="S90" s="18">
        <f t="shared" si="25"/>
        <v>30</v>
      </c>
      <c r="T90" s="18">
        <f t="shared" si="26"/>
        <v>0</v>
      </c>
      <c r="U90" s="18">
        <f t="shared" si="27"/>
        <v>0</v>
      </c>
      <c r="V90" s="19">
        <f t="shared" si="28"/>
        <v>10</v>
      </c>
      <c r="W90" s="40">
        <f t="shared" si="29"/>
        <v>70</v>
      </c>
      <c r="AB90" s="13"/>
      <c r="AC90" s="13"/>
      <c r="AD90" s="13"/>
      <c r="AE90" s="13"/>
      <c r="AF90" s="13"/>
      <c r="AG90" s="13"/>
    </row>
    <row r="91" spans="1:33">
      <c r="A91" s="30">
        <v>82</v>
      </c>
      <c r="B91" s="4" t="s">
        <v>336</v>
      </c>
      <c r="C91" s="4" t="s">
        <v>337</v>
      </c>
      <c r="D91" s="31" t="s">
        <v>338</v>
      </c>
      <c r="E91" s="18"/>
      <c r="F91" s="18"/>
      <c r="G91" s="18"/>
      <c r="H91" s="18">
        <v>4</v>
      </c>
      <c r="I91" s="18"/>
      <c r="J91" s="18">
        <v>4</v>
      </c>
      <c r="K91" s="18"/>
      <c r="L91" s="18"/>
      <c r="M91" s="35">
        <v>31</v>
      </c>
      <c r="N91" s="34">
        <f t="shared" si="21"/>
        <v>0</v>
      </c>
      <c r="O91" s="18">
        <f t="shared" si="22"/>
        <v>0</v>
      </c>
      <c r="P91" s="18">
        <f t="shared" si="23"/>
        <v>0</v>
      </c>
      <c r="Q91" s="18">
        <f t="shared" si="20"/>
        <v>30</v>
      </c>
      <c r="R91" s="18">
        <f t="shared" si="24"/>
        <v>0</v>
      </c>
      <c r="S91" s="18">
        <f t="shared" si="25"/>
        <v>30</v>
      </c>
      <c r="T91" s="18">
        <f t="shared" si="26"/>
        <v>0</v>
      </c>
      <c r="U91" s="18">
        <f t="shared" si="27"/>
        <v>0</v>
      </c>
      <c r="V91" s="19">
        <f t="shared" si="28"/>
        <v>10</v>
      </c>
      <c r="W91" s="40">
        <f t="shared" si="29"/>
        <v>70</v>
      </c>
      <c r="AB91" s="13"/>
      <c r="AC91" s="13"/>
      <c r="AD91" s="13"/>
      <c r="AE91" s="13"/>
      <c r="AF91" s="13"/>
      <c r="AG91" s="13"/>
    </row>
    <row r="92" spans="1:33">
      <c r="A92" s="28">
        <v>83</v>
      </c>
      <c r="B92" s="4" t="s">
        <v>92</v>
      </c>
      <c r="C92" s="4" t="s">
        <v>143</v>
      </c>
      <c r="D92" s="31" t="s">
        <v>120</v>
      </c>
      <c r="E92" s="18"/>
      <c r="F92" s="18"/>
      <c r="G92" s="18"/>
      <c r="H92" s="18">
        <v>4</v>
      </c>
      <c r="I92" s="18"/>
      <c r="J92" s="18">
        <v>4</v>
      </c>
      <c r="K92" s="18"/>
      <c r="L92" s="18"/>
      <c r="M92" s="35">
        <v>40</v>
      </c>
      <c r="N92" s="34">
        <f t="shared" si="21"/>
        <v>0</v>
      </c>
      <c r="O92" s="18">
        <f t="shared" si="22"/>
        <v>0</v>
      </c>
      <c r="P92" s="18">
        <f t="shared" si="23"/>
        <v>0</v>
      </c>
      <c r="Q92" s="18">
        <f t="shared" si="20"/>
        <v>30</v>
      </c>
      <c r="R92" s="18">
        <f t="shared" si="24"/>
        <v>0</v>
      </c>
      <c r="S92" s="18">
        <f t="shared" si="25"/>
        <v>30</v>
      </c>
      <c r="T92" s="18">
        <f t="shared" si="26"/>
        <v>0</v>
      </c>
      <c r="U92" s="18">
        <f t="shared" si="27"/>
        <v>0</v>
      </c>
      <c r="V92" s="19">
        <f t="shared" si="28"/>
        <v>10</v>
      </c>
      <c r="W92" s="40">
        <f t="shared" si="29"/>
        <v>70</v>
      </c>
      <c r="AB92" s="13"/>
      <c r="AC92" s="13"/>
      <c r="AD92" s="13"/>
      <c r="AE92" s="13"/>
      <c r="AF92" s="13"/>
      <c r="AG92" s="13"/>
    </row>
    <row r="93" spans="1:33">
      <c r="A93" s="30">
        <v>84</v>
      </c>
      <c r="B93" s="4" t="s">
        <v>191</v>
      </c>
      <c r="C93" s="4" t="s">
        <v>603</v>
      </c>
      <c r="D93" s="31" t="s">
        <v>604</v>
      </c>
      <c r="E93" s="18"/>
      <c r="F93" s="18"/>
      <c r="G93" s="18"/>
      <c r="H93" s="18">
        <v>4</v>
      </c>
      <c r="I93" s="18"/>
      <c r="J93" s="18">
        <v>4</v>
      </c>
      <c r="K93" s="18"/>
      <c r="L93" s="18"/>
      <c r="M93" s="35">
        <v>30</v>
      </c>
      <c r="N93" s="34">
        <f t="shared" si="21"/>
        <v>0</v>
      </c>
      <c r="O93" s="18">
        <f t="shared" si="22"/>
        <v>0</v>
      </c>
      <c r="P93" s="18">
        <f t="shared" si="23"/>
        <v>0</v>
      </c>
      <c r="Q93" s="18">
        <f t="shared" si="20"/>
        <v>30</v>
      </c>
      <c r="R93" s="18">
        <f t="shared" si="24"/>
        <v>0</v>
      </c>
      <c r="S93" s="18">
        <f t="shared" si="25"/>
        <v>30</v>
      </c>
      <c r="T93" s="18">
        <f t="shared" si="26"/>
        <v>0</v>
      </c>
      <c r="U93" s="18">
        <f t="shared" si="27"/>
        <v>0</v>
      </c>
      <c r="V93" s="19">
        <f t="shared" si="28"/>
        <v>10</v>
      </c>
      <c r="W93" s="40">
        <f t="shared" si="29"/>
        <v>70</v>
      </c>
      <c r="AB93" s="13"/>
      <c r="AC93" s="13"/>
      <c r="AD93" s="13"/>
      <c r="AE93" s="13"/>
      <c r="AF93" s="13"/>
      <c r="AG93" s="13"/>
    </row>
    <row r="94" spans="1:33">
      <c r="A94" s="28">
        <v>85</v>
      </c>
      <c r="B94" s="4" t="s">
        <v>724</v>
      </c>
      <c r="C94" s="4" t="s">
        <v>725</v>
      </c>
      <c r="D94" s="31" t="s">
        <v>106</v>
      </c>
      <c r="E94" s="18"/>
      <c r="F94" s="18"/>
      <c r="G94" s="18"/>
      <c r="H94" s="18">
        <v>5</v>
      </c>
      <c r="I94" s="18"/>
      <c r="J94" s="18">
        <v>3</v>
      </c>
      <c r="K94" s="18"/>
      <c r="L94" s="18"/>
      <c r="M94" s="35">
        <v>38</v>
      </c>
      <c r="N94" s="34">
        <f t="shared" si="21"/>
        <v>0</v>
      </c>
      <c r="O94" s="18">
        <f t="shared" si="22"/>
        <v>0</v>
      </c>
      <c r="P94" s="18">
        <f t="shared" si="23"/>
        <v>0</v>
      </c>
      <c r="Q94" s="18">
        <f t="shared" si="20"/>
        <v>40</v>
      </c>
      <c r="R94" s="18">
        <f t="shared" si="24"/>
        <v>0</v>
      </c>
      <c r="S94" s="18">
        <f t="shared" si="25"/>
        <v>20</v>
      </c>
      <c r="T94" s="18">
        <f t="shared" si="26"/>
        <v>0</v>
      </c>
      <c r="U94" s="18">
        <f t="shared" si="27"/>
        <v>0</v>
      </c>
      <c r="V94" s="19">
        <f t="shared" si="28"/>
        <v>10</v>
      </c>
      <c r="W94" s="40">
        <f t="shared" si="29"/>
        <v>70</v>
      </c>
      <c r="AB94" s="13"/>
      <c r="AC94" s="13"/>
      <c r="AD94" s="13"/>
      <c r="AE94" s="13"/>
      <c r="AF94" s="13"/>
      <c r="AG94" s="13"/>
    </row>
    <row r="95" spans="1:33">
      <c r="A95" s="30">
        <v>86</v>
      </c>
      <c r="B95" s="4" t="s">
        <v>365</v>
      </c>
      <c r="C95" s="4" t="s">
        <v>366</v>
      </c>
      <c r="D95" s="31" t="s">
        <v>367</v>
      </c>
      <c r="E95" s="63"/>
      <c r="F95" s="63"/>
      <c r="G95" s="63"/>
      <c r="H95" s="63">
        <v>4</v>
      </c>
      <c r="I95" s="63" t="s">
        <v>103</v>
      </c>
      <c r="J95" s="63">
        <v>1</v>
      </c>
      <c r="K95" s="63">
        <v>1</v>
      </c>
      <c r="L95" s="63"/>
      <c r="M95" s="64">
        <v>39</v>
      </c>
      <c r="N95" s="65">
        <f t="shared" si="21"/>
        <v>0</v>
      </c>
      <c r="O95" s="63">
        <f t="shared" si="22"/>
        <v>0</v>
      </c>
      <c r="P95" s="63">
        <f t="shared" si="23"/>
        <v>0</v>
      </c>
      <c r="Q95" s="63">
        <f t="shared" si="20"/>
        <v>30</v>
      </c>
      <c r="R95" s="63">
        <f t="shared" si="24"/>
        <v>15</v>
      </c>
      <c r="S95" s="63">
        <f t="shared" si="25"/>
        <v>5</v>
      </c>
      <c r="T95" s="63">
        <f t="shared" si="26"/>
        <v>10</v>
      </c>
      <c r="U95" s="63">
        <f t="shared" si="27"/>
        <v>0</v>
      </c>
      <c r="V95" s="66">
        <f t="shared" si="28"/>
        <v>10</v>
      </c>
      <c r="W95" s="67">
        <f t="shared" si="29"/>
        <v>70</v>
      </c>
      <c r="AB95" s="13"/>
      <c r="AC95" s="13"/>
      <c r="AD95" s="13"/>
      <c r="AE95" s="13"/>
      <c r="AF95" s="13"/>
      <c r="AG95" s="13"/>
    </row>
    <row r="96" spans="1:33">
      <c r="A96" s="28">
        <v>87</v>
      </c>
      <c r="B96" s="4" t="s">
        <v>520</v>
      </c>
      <c r="C96" s="4" t="s">
        <v>347</v>
      </c>
      <c r="D96" s="31" t="s">
        <v>95</v>
      </c>
      <c r="E96" s="18"/>
      <c r="F96" s="18"/>
      <c r="G96" s="18"/>
      <c r="H96" s="18">
        <v>4</v>
      </c>
      <c r="I96" s="18"/>
      <c r="J96" s="18">
        <v>2</v>
      </c>
      <c r="K96" s="18"/>
      <c r="L96" s="18">
        <v>67</v>
      </c>
      <c r="M96" s="35">
        <v>35</v>
      </c>
      <c r="N96" s="34">
        <f t="shared" si="21"/>
        <v>0</v>
      </c>
      <c r="O96" s="18">
        <f t="shared" si="22"/>
        <v>0</v>
      </c>
      <c r="P96" s="18">
        <f t="shared" si="23"/>
        <v>0</v>
      </c>
      <c r="Q96" s="18">
        <f t="shared" si="20"/>
        <v>30</v>
      </c>
      <c r="R96" s="18">
        <f t="shared" si="24"/>
        <v>0</v>
      </c>
      <c r="S96" s="18">
        <f t="shared" si="25"/>
        <v>10</v>
      </c>
      <c r="T96" s="18">
        <f t="shared" si="26"/>
        <v>0</v>
      </c>
      <c r="U96" s="18">
        <f t="shared" si="27"/>
        <v>15</v>
      </c>
      <c r="V96" s="19">
        <f t="shared" si="28"/>
        <v>10</v>
      </c>
      <c r="W96" s="40">
        <f t="shared" si="29"/>
        <v>65</v>
      </c>
      <c r="AB96" s="13"/>
      <c r="AC96" s="13"/>
      <c r="AD96" s="13"/>
      <c r="AE96" s="13"/>
      <c r="AF96" s="13"/>
      <c r="AG96" s="13"/>
    </row>
    <row r="97" spans="1:33">
      <c r="A97" s="30">
        <v>88</v>
      </c>
      <c r="B97" s="4" t="s">
        <v>626</v>
      </c>
      <c r="C97" s="4" t="s">
        <v>627</v>
      </c>
      <c r="D97" s="31" t="s">
        <v>628</v>
      </c>
      <c r="E97" s="63"/>
      <c r="F97" s="63"/>
      <c r="G97" s="63"/>
      <c r="H97" s="63">
        <v>5</v>
      </c>
      <c r="I97" s="63"/>
      <c r="J97" s="63">
        <v>2</v>
      </c>
      <c r="K97" s="63"/>
      <c r="L97" s="63"/>
      <c r="M97" s="64">
        <v>48</v>
      </c>
      <c r="N97" s="65">
        <f t="shared" si="21"/>
        <v>0</v>
      </c>
      <c r="O97" s="63">
        <f t="shared" si="22"/>
        <v>0</v>
      </c>
      <c r="P97" s="63">
        <f t="shared" si="23"/>
        <v>0</v>
      </c>
      <c r="Q97" s="63">
        <f t="shared" si="20"/>
        <v>40</v>
      </c>
      <c r="R97" s="63">
        <f t="shared" si="24"/>
        <v>0</v>
      </c>
      <c r="S97" s="63">
        <f t="shared" si="25"/>
        <v>10</v>
      </c>
      <c r="T97" s="63">
        <f t="shared" si="26"/>
        <v>0</v>
      </c>
      <c r="U97" s="63">
        <f t="shared" si="27"/>
        <v>0</v>
      </c>
      <c r="V97" s="66">
        <f t="shared" si="28"/>
        <v>10</v>
      </c>
      <c r="W97" s="67">
        <f t="shared" si="29"/>
        <v>60</v>
      </c>
      <c r="AB97" s="13"/>
      <c r="AC97" s="13"/>
      <c r="AD97" s="13"/>
      <c r="AE97" s="13"/>
      <c r="AF97" s="13"/>
      <c r="AG97" s="13"/>
    </row>
    <row r="98" spans="1:33">
      <c r="A98" s="28">
        <v>89</v>
      </c>
      <c r="B98" s="4" t="s">
        <v>666</v>
      </c>
      <c r="C98" s="4" t="s">
        <v>112</v>
      </c>
      <c r="D98" s="31" t="s">
        <v>95</v>
      </c>
      <c r="E98" s="18"/>
      <c r="F98" s="18"/>
      <c r="G98" s="18"/>
      <c r="H98" s="18"/>
      <c r="I98" s="18" t="s">
        <v>103</v>
      </c>
      <c r="J98" s="18">
        <v>1</v>
      </c>
      <c r="K98" s="18"/>
      <c r="L98" s="18">
        <v>96</v>
      </c>
      <c r="M98" s="35">
        <v>52</v>
      </c>
      <c r="N98" s="34">
        <f t="shared" si="21"/>
        <v>0</v>
      </c>
      <c r="O98" s="18">
        <f t="shared" si="22"/>
        <v>0</v>
      </c>
      <c r="P98" s="18">
        <f t="shared" si="23"/>
        <v>0</v>
      </c>
      <c r="Q98" s="18">
        <f t="shared" si="20"/>
        <v>0</v>
      </c>
      <c r="R98" s="18">
        <f t="shared" si="24"/>
        <v>15</v>
      </c>
      <c r="S98" s="18">
        <f t="shared" si="25"/>
        <v>5</v>
      </c>
      <c r="T98" s="18">
        <f t="shared" si="26"/>
        <v>0</v>
      </c>
      <c r="U98" s="18">
        <f t="shared" si="27"/>
        <v>17</v>
      </c>
      <c r="V98" s="19">
        <f t="shared" si="28"/>
        <v>20</v>
      </c>
      <c r="W98" s="40">
        <f t="shared" si="29"/>
        <v>57</v>
      </c>
      <c r="AB98" s="13"/>
      <c r="AC98" s="13"/>
      <c r="AD98" s="13"/>
      <c r="AE98" s="13"/>
      <c r="AF98" s="13"/>
      <c r="AG98" s="13"/>
    </row>
    <row r="99" spans="1:33">
      <c r="A99" s="30">
        <v>90</v>
      </c>
      <c r="B99" s="4" t="s">
        <v>456</v>
      </c>
      <c r="C99" s="4" t="s">
        <v>105</v>
      </c>
      <c r="D99" s="31" t="s">
        <v>340</v>
      </c>
      <c r="E99" s="18">
        <v>2</v>
      </c>
      <c r="F99" s="18"/>
      <c r="G99" s="18"/>
      <c r="H99" s="18"/>
      <c r="I99" s="18"/>
      <c r="J99" s="18"/>
      <c r="K99" s="18"/>
      <c r="L99" s="18"/>
      <c r="M99" s="35">
        <v>51</v>
      </c>
      <c r="N99" s="34">
        <f t="shared" si="21"/>
        <v>34</v>
      </c>
      <c r="O99" s="18">
        <f t="shared" si="22"/>
        <v>0</v>
      </c>
      <c r="P99" s="18">
        <f t="shared" si="23"/>
        <v>0</v>
      </c>
      <c r="Q99" s="18">
        <f t="shared" si="20"/>
        <v>0</v>
      </c>
      <c r="R99" s="18">
        <f t="shared" si="24"/>
        <v>0</v>
      </c>
      <c r="S99" s="18">
        <f t="shared" si="25"/>
        <v>0</v>
      </c>
      <c r="T99" s="18">
        <f t="shared" si="26"/>
        <v>0</v>
      </c>
      <c r="U99" s="18">
        <f t="shared" si="27"/>
        <v>0</v>
      </c>
      <c r="V99" s="19">
        <f t="shared" si="28"/>
        <v>20</v>
      </c>
      <c r="W99" s="40">
        <f t="shared" si="29"/>
        <v>54</v>
      </c>
      <c r="AB99" s="13"/>
      <c r="AC99" s="13"/>
      <c r="AD99" s="13"/>
      <c r="AE99" s="13"/>
      <c r="AF99" s="13"/>
      <c r="AG99" s="13"/>
    </row>
    <row r="100" spans="1:33">
      <c r="A100" s="28">
        <v>91</v>
      </c>
      <c r="B100" s="4" t="s">
        <v>728</v>
      </c>
      <c r="C100" s="4" t="s">
        <v>218</v>
      </c>
      <c r="D100" s="31" t="s">
        <v>281</v>
      </c>
      <c r="E100" s="18"/>
      <c r="F100" s="18"/>
      <c r="G100" s="18"/>
      <c r="H100" s="18">
        <v>4</v>
      </c>
      <c r="I100" s="18"/>
      <c r="J100" s="18"/>
      <c r="K100" s="18"/>
      <c r="L100" s="18">
        <v>50</v>
      </c>
      <c r="M100" s="35">
        <v>46</v>
      </c>
      <c r="N100" s="34">
        <f t="shared" si="21"/>
        <v>0</v>
      </c>
      <c r="O100" s="18">
        <f t="shared" si="22"/>
        <v>0</v>
      </c>
      <c r="P100" s="18">
        <f t="shared" si="23"/>
        <v>0</v>
      </c>
      <c r="Q100" s="18">
        <f t="shared" si="20"/>
        <v>30</v>
      </c>
      <c r="R100" s="18">
        <f t="shared" si="24"/>
        <v>0</v>
      </c>
      <c r="S100" s="18">
        <f t="shared" si="25"/>
        <v>0</v>
      </c>
      <c r="T100" s="18">
        <f t="shared" si="26"/>
        <v>0</v>
      </c>
      <c r="U100" s="18">
        <f t="shared" si="27"/>
        <v>10</v>
      </c>
      <c r="V100" s="19">
        <f t="shared" si="28"/>
        <v>10</v>
      </c>
      <c r="W100" s="40">
        <f t="shared" si="29"/>
        <v>50</v>
      </c>
      <c r="AB100" s="13"/>
      <c r="AC100" s="13"/>
      <c r="AD100" s="13"/>
      <c r="AE100" s="13"/>
      <c r="AF100" s="13"/>
      <c r="AG100" s="13"/>
    </row>
    <row r="101" spans="1:33">
      <c r="A101" s="30">
        <v>92</v>
      </c>
      <c r="B101" s="4" t="s">
        <v>408</v>
      </c>
      <c r="C101" s="4" t="s">
        <v>409</v>
      </c>
      <c r="D101" s="31" t="s">
        <v>95</v>
      </c>
      <c r="E101" s="18"/>
      <c r="F101" s="18"/>
      <c r="G101" s="18"/>
      <c r="H101" s="18">
        <v>4</v>
      </c>
      <c r="I101" s="18"/>
      <c r="J101" s="18"/>
      <c r="K101" s="18"/>
      <c r="L101" s="18"/>
      <c r="M101" s="35">
        <v>54</v>
      </c>
      <c r="N101" s="34">
        <f t="shared" si="21"/>
        <v>0</v>
      </c>
      <c r="O101" s="18">
        <f t="shared" si="22"/>
        <v>0</v>
      </c>
      <c r="P101" s="18">
        <f t="shared" si="23"/>
        <v>0</v>
      </c>
      <c r="Q101" s="18">
        <f t="shared" ref="Q101:Q132" si="30">IF(H101="",0,IF(H101&gt;3,20+((H101-3)*10),0))</f>
        <v>30</v>
      </c>
      <c r="R101" s="18">
        <f t="shared" si="24"/>
        <v>0</v>
      </c>
      <c r="S101" s="18">
        <f t="shared" si="25"/>
        <v>0</v>
      </c>
      <c r="T101" s="18">
        <f t="shared" si="26"/>
        <v>0</v>
      </c>
      <c r="U101" s="18">
        <f t="shared" si="27"/>
        <v>0</v>
      </c>
      <c r="V101" s="19">
        <f t="shared" si="28"/>
        <v>20</v>
      </c>
      <c r="W101" s="40">
        <f t="shared" si="29"/>
        <v>50</v>
      </c>
      <c r="AB101" s="13"/>
      <c r="AC101" s="13"/>
      <c r="AD101" s="13"/>
      <c r="AE101" s="13"/>
      <c r="AF101" s="13"/>
      <c r="AG101" s="13"/>
    </row>
    <row r="102" spans="1:33">
      <c r="A102" s="28">
        <v>93</v>
      </c>
      <c r="B102" s="4" t="s">
        <v>437</v>
      </c>
      <c r="C102" s="4" t="s">
        <v>265</v>
      </c>
      <c r="D102" s="31" t="s">
        <v>96</v>
      </c>
      <c r="E102" s="18"/>
      <c r="F102" s="18"/>
      <c r="G102" s="18"/>
      <c r="H102" s="18">
        <v>4</v>
      </c>
      <c r="I102" s="18"/>
      <c r="J102" s="18">
        <v>2</v>
      </c>
      <c r="K102" s="18"/>
      <c r="L102" s="18"/>
      <c r="M102" s="35">
        <v>39</v>
      </c>
      <c r="N102" s="34">
        <f t="shared" si="21"/>
        <v>0</v>
      </c>
      <c r="O102" s="18">
        <f t="shared" si="22"/>
        <v>0</v>
      </c>
      <c r="P102" s="18">
        <f t="shared" si="23"/>
        <v>0</v>
      </c>
      <c r="Q102" s="18">
        <f t="shared" si="30"/>
        <v>30</v>
      </c>
      <c r="R102" s="18">
        <f t="shared" si="24"/>
        <v>0</v>
      </c>
      <c r="S102" s="18">
        <f t="shared" si="25"/>
        <v>10</v>
      </c>
      <c r="T102" s="18">
        <f t="shared" si="26"/>
        <v>0</v>
      </c>
      <c r="U102" s="18">
        <f t="shared" si="27"/>
        <v>0</v>
      </c>
      <c r="V102" s="19">
        <f t="shared" si="28"/>
        <v>10</v>
      </c>
      <c r="W102" s="40">
        <f t="shared" si="29"/>
        <v>50</v>
      </c>
      <c r="AB102" s="13"/>
      <c r="AC102" s="13"/>
      <c r="AD102" s="13"/>
      <c r="AE102" s="13"/>
      <c r="AF102" s="13"/>
      <c r="AG102" s="13"/>
    </row>
    <row r="103" spans="1:33">
      <c r="A103" s="30">
        <v>94</v>
      </c>
      <c r="B103" s="4" t="s">
        <v>479</v>
      </c>
      <c r="C103" s="4" t="s">
        <v>218</v>
      </c>
      <c r="D103" s="31" t="s">
        <v>99</v>
      </c>
      <c r="E103" s="18"/>
      <c r="F103" s="18"/>
      <c r="G103" s="18"/>
      <c r="H103" s="18">
        <v>5</v>
      </c>
      <c r="I103" s="18"/>
      <c r="J103" s="18"/>
      <c r="K103" s="18"/>
      <c r="L103" s="18"/>
      <c r="M103" s="35">
        <v>22</v>
      </c>
      <c r="N103" s="34">
        <f t="shared" si="21"/>
        <v>0</v>
      </c>
      <c r="O103" s="18">
        <f t="shared" si="22"/>
        <v>0</v>
      </c>
      <c r="P103" s="18">
        <f t="shared" si="23"/>
        <v>0</v>
      </c>
      <c r="Q103" s="18">
        <f t="shared" si="30"/>
        <v>40</v>
      </c>
      <c r="R103" s="18">
        <f t="shared" si="24"/>
        <v>0</v>
      </c>
      <c r="S103" s="18">
        <f t="shared" si="25"/>
        <v>0</v>
      </c>
      <c r="T103" s="18">
        <f t="shared" si="26"/>
        <v>0</v>
      </c>
      <c r="U103" s="18">
        <f t="shared" si="27"/>
        <v>0</v>
      </c>
      <c r="V103" s="19">
        <f t="shared" si="28"/>
        <v>10</v>
      </c>
      <c r="W103" s="40">
        <f t="shared" si="29"/>
        <v>50</v>
      </c>
      <c r="AB103" s="13"/>
      <c r="AC103" s="13"/>
      <c r="AD103" s="13"/>
      <c r="AE103" s="13"/>
      <c r="AF103" s="13"/>
      <c r="AG103" s="13"/>
    </row>
    <row r="104" spans="1:33">
      <c r="A104" s="28">
        <v>95</v>
      </c>
      <c r="B104" s="4" t="s">
        <v>541</v>
      </c>
      <c r="C104" s="4" t="s">
        <v>137</v>
      </c>
      <c r="D104" s="31" t="s">
        <v>159</v>
      </c>
      <c r="E104" s="18"/>
      <c r="F104" s="18"/>
      <c r="G104" s="18"/>
      <c r="H104" s="18">
        <v>4</v>
      </c>
      <c r="I104" s="18"/>
      <c r="J104" s="18"/>
      <c r="K104" s="18"/>
      <c r="L104" s="18"/>
      <c r="M104" s="35">
        <v>52</v>
      </c>
      <c r="N104" s="34">
        <f t="shared" si="21"/>
        <v>0</v>
      </c>
      <c r="O104" s="18">
        <f t="shared" si="22"/>
        <v>0</v>
      </c>
      <c r="P104" s="18">
        <f t="shared" si="23"/>
        <v>0</v>
      </c>
      <c r="Q104" s="18">
        <f t="shared" si="30"/>
        <v>30</v>
      </c>
      <c r="R104" s="18">
        <f t="shared" si="24"/>
        <v>0</v>
      </c>
      <c r="S104" s="18">
        <f t="shared" si="25"/>
        <v>0</v>
      </c>
      <c r="T104" s="18">
        <f t="shared" si="26"/>
        <v>0</v>
      </c>
      <c r="U104" s="18">
        <f t="shared" si="27"/>
        <v>0</v>
      </c>
      <c r="V104" s="19">
        <f t="shared" si="28"/>
        <v>20</v>
      </c>
      <c r="W104" s="40">
        <f t="shared" si="29"/>
        <v>50</v>
      </c>
      <c r="AB104" s="13"/>
      <c r="AC104" s="13"/>
      <c r="AD104" s="13"/>
      <c r="AE104" s="13"/>
      <c r="AF104" s="13"/>
      <c r="AG104" s="13"/>
    </row>
    <row r="105" spans="1:33">
      <c r="A105" s="30">
        <v>96</v>
      </c>
      <c r="B105" s="4" t="s">
        <v>546</v>
      </c>
      <c r="C105" s="4" t="s">
        <v>389</v>
      </c>
      <c r="D105" s="31" t="s">
        <v>106</v>
      </c>
      <c r="E105" s="18"/>
      <c r="F105" s="18"/>
      <c r="G105" s="18"/>
      <c r="H105" s="18"/>
      <c r="I105" s="18"/>
      <c r="J105" s="18">
        <v>2</v>
      </c>
      <c r="K105" s="18">
        <v>2</v>
      </c>
      <c r="L105" s="18"/>
      <c r="M105" s="35">
        <v>51</v>
      </c>
      <c r="N105" s="34">
        <f t="shared" si="21"/>
        <v>0</v>
      </c>
      <c r="O105" s="18">
        <f t="shared" si="22"/>
        <v>0</v>
      </c>
      <c r="P105" s="18">
        <f t="shared" si="23"/>
        <v>0</v>
      </c>
      <c r="Q105" s="18">
        <f t="shared" si="30"/>
        <v>0</v>
      </c>
      <c r="R105" s="18">
        <f t="shared" si="24"/>
        <v>0</v>
      </c>
      <c r="S105" s="18">
        <f t="shared" si="25"/>
        <v>10</v>
      </c>
      <c r="T105" s="18">
        <f t="shared" si="26"/>
        <v>20</v>
      </c>
      <c r="U105" s="18">
        <f t="shared" si="27"/>
        <v>0</v>
      </c>
      <c r="V105" s="19">
        <f t="shared" si="28"/>
        <v>20</v>
      </c>
      <c r="W105" s="40">
        <f t="shared" si="29"/>
        <v>50</v>
      </c>
      <c r="AB105" s="13"/>
      <c r="AC105" s="13"/>
      <c r="AD105" s="13"/>
      <c r="AE105" s="13"/>
      <c r="AF105" s="13"/>
      <c r="AG105" s="13"/>
    </row>
    <row r="106" spans="1:33">
      <c r="A106" s="28">
        <v>97</v>
      </c>
      <c r="B106" s="4" t="s">
        <v>574</v>
      </c>
      <c r="C106" s="4" t="s">
        <v>269</v>
      </c>
      <c r="D106" s="31" t="s">
        <v>144</v>
      </c>
      <c r="E106" s="18"/>
      <c r="F106" s="18"/>
      <c r="G106" s="18"/>
      <c r="H106" s="18">
        <v>5</v>
      </c>
      <c r="I106" s="18"/>
      <c r="J106" s="18"/>
      <c r="K106" s="18"/>
      <c r="L106" s="18"/>
      <c r="M106" s="35">
        <v>46</v>
      </c>
      <c r="N106" s="34">
        <f t="shared" ref="N106:N137" si="31">E106*17</f>
        <v>0</v>
      </c>
      <c r="O106" s="18">
        <f t="shared" ref="O106:O137" si="32">F106*17</f>
        <v>0</v>
      </c>
      <c r="P106" s="18">
        <f t="shared" ref="P106:P137" si="33">IF(G106&gt;17,F106*17,F106*G106)</f>
        <v>0</v>
      </c>
      <c r="Q106" s="18">
        <f t="shared" si="30"/>
        <v>40</v>
      </c>
      <c r="R106" s="18">
        <f t="shared" ref="R106:R137" si="34">IF(I106="",0,15)</f>
        <v>0</v>
      </c>
      <c r="S106" s="18">
        <f t="shared" ref="S106:S137" si="35">IF(J106&lt;3,J106*5,10+(J106-2)*10)</f>
        <v>0</v>
      </c>
      <c r="T106" s="18">
        <f t="shared" ref="T106:T137" si="36">K106*10</f>
        <v>0</v>
      </c>
      <c r="U106" s="18">
        <f t="shared" ref="U106:U137" si="37">IF(L106&gt;69,17,IF(L106&gt;66,15,IF(L106&gt;59,12,IF(L106&gt;49,10,0))))</f>
        <v>0</v>
      </c>
      <c r="V106" s="19">
        <f t="shared" ref="V106:V137" si="38">IF(M106="",0,IF(M106&gt;50,20,10))</f>
        <v>10</v>
      </c>
      <c r="W106" s="40">
        <f t="shared" ref="W106:W137" si="39">SUM(N106:V106)</f>
        <v>50</v>
      </c>
      <c r="AB106" s="13"/>
      <c r="AC106" s="13"/>
      <c r="AD106" s="13"/>
      <c r="AE106" s="13"/>
      <c r="AF106" s="13"/>
      <c r="AG106" s="13"/>
    </row>
    <row r="107" spans="1:33">
      <c r="A107" s="30">
        <v>98</v>
      </c>
      <c r="B107" s="4" t="s">
        <v>474</v>
      </c>
      <c r="C107" s="4" t="s">
        <v>614</v>
      </c>
      <c r="D107" s="31" t="s">
        <v>95</v>
      </c>
      <c r="E107" s="18"/>
      <c r="F107" s="18"/>
      <c r="G107" s="18"/>
      <c r="H107" s="18">
        <v>4</v>
      </c>
      <c r="I107" s="18"/>
      <c r="J107" s="18">
        <v>2</v>
      </c>
      <c r="K107" s="18"/>
      <c r="L107" s="18"/>
      <c r="M107" s="35">
        <v>48</v>
      </c>
      <c r="N107" s="34">
        <f t="shared" si="31"/>
        <v>0</v>
      </c>
      <c r="O107" s="18">
        <f t="shared" si="32"/>
        <v>0</v>
      </c>
      <c r="P107" s="18">
        <f t="shared" si="33"/>
        <v>0</v>
      </c>
      <c r="Q107" s="18">
        <f t="shared" si="30"/>
        <v>30</v>
      </c>
      <c r="R107" s="18">
        <f t="shared" si="34"/>
        <v>0</v>
      </c>
      <c r="S107" s="18">
        <f t="shared" si="35"/>
        <v>10</v>
      </c>
      <c r="T107" s="18">
        <f t="shared" si="36"/>
        <v>0</v>
      </c>
      <c r="U107" s="18">
        <f t="shared" si="37"/>
        <v>0</v>
      </c>
      <c r="V107" s="19">
        <f t="shared" si="38"/>
        <v>10</v>
      </c>
      <c r="W107" s="40">
        <f t="shared" si="39"/>
        <v>50</v>
      </c>
      <c r="AB107" s="13"/>
      <c r="AC107" s="13"/>
      <c r="AD107" s="13"/>
      <c r="AE107" s="13"/>
      <c r="AF107" s="13"/>
      <c r="AG107" s="13"/>
    </row>
    <row r="108" spans="1:33">
      <c r="A108" s="28">
        <v>99</v>
      </c>
      <c r="B108" s="4" t="s">
        <v>575</v>
      </c>
      <c r="C108" s="4" t="s">
        <v>105</v>
      </c>
      <c r="D108" s="31" t="s">
        <v>95</v>
      </c>
      <c r="E108" s="18"/>
      <c r="F108" s="18"/>
      <c r="G108" s="18"/>
      <c r="H108" s="18"/>
      <c r="I108" s="18" t="s">
        <v>103</v>
      </c>
      <c r="J108" s="18">
        <v>1</v>
      </c>
      <c r="K108" s="18"/>
      <c r="L108" s="18">
        <v>75</v>
      </c>
      <c r="M108" s="35">
        <v>45</v>
      </c>
      <c r="N108" s="34">
        <f t="shared" si="31"/>
        <v>0</v>
      </c>
      <c r="O108" s="18">
        <f t="shared" si="32"/>
        <v>0</v>
      </c>
      <c r="P108" s="18">
        <f t="shared" si="33"/>
        <v>0</v>
      </c>
      <c r="Q108" s="18">
        <f t="shared" si="30"/>
        <v>0</v>
      </c>
      <c r="R108" s="18">
        <f t="shared" si="34"/>
        <v>15</v>
      </c>
      <c r="S108" s="18">
        <f t="shared" si="35"/>
        <v>5</v>
      </c>
      <c r="T108" s="18">
        <f t="shared" si="36"/>
        <v>0</v>
      </c>
      <c r="U108" s="18">
        <f t="shared" si="37"/>
        <v>17</v>
      </c>
      <c r="V108" s="19">
        <f t="shared" si="38"/>
        <v>10</v>
      </c>
      <c r="W108" s="40">
        <f t="shared" si="39"/>
        <v>47</v>
      </c>
      <c r="AB108" s="13"/>
      <c r="AC108" s="13"/>
      <c r="AD108" s="13"/>
      <c r="AE108" s="13"/>
      <c r="AF108" s="13"/>
      <c r="AG108" s="13"/>
    </row>
    <row r="109" spans="1:33">
      <c r="A109" s="30">
        <v>100</v>
      </c>
      <c r="B109" s="4" t="s">
        <v>185</v>
      </c>
      <c r="C109" s="4" t="s">
        <v>186</v>
      </c>
      <c r="D109" s="31" t="s">
        <v>113</v>
      </c>
      <c r="E109" s="18"/>
      <c r="F109" s="18"/>
      <c r="G109" s="18"/>
      <c r="H109" s="18"/>
      <c r="I109" s="18" t="s">
        <v>103</v>
      </c>
      <c r="J109" s="18">
        <v>3</v>
      </c>
      <c r="K109" s="18"/>
      <c r="L109" s="18"/>
      <c r="M109" s="35">
        <v>27</v>
      </c>
      <c r="N109" s="34">
        <f t="shared" si="31"/>
        <v>0</v>
      </c>
      <c r="O109" s="18">
        <f t="shared" si="32"/>
        <v>0</v>
      </c>
      <c r="P109" s="18">
        <f t="shared" si="33"/>
        <v>0</v>
      </c>
      <c r="Q109" s="18">
        <f t="shared" si="30"/>
        <v>0</v>
      </c>
      <c r="R109" s="18">
        <f t="shared" si="34"/>
        <v>15</v>
      </c>
      <c r="S109" s="18">
        <f t="shared" si="35"/>
        <v>20</v>
      </c>
      <c r="T109" s="18">
        <f t="shared" si="36"/>
        <v>0</v>
      </c>
      <c r="U109" s="18">
        <f t="shared" si="37"/>
        <v>0</v>
      </c>
      <c r="V109" s="19">
        <f t="shared" si="38"/>
        <v>10</v>
      </c>
      <c r="W109" s="40">
        <f t="shared" si="39"/>
        <v>45</v>
      </c>
      <c r="AB109" s="13"/>
      <c r="AC109" s="13"/>
      <c r="AD109" s="13"/>
      <c r="AE109" s="13"/>
      <c r="AF109" s="13"/>
      <c r="AG109" s="13"/>
    </row>
    <row r="110" spans="1:33">
      <c r="A110" s="28">
        <v>101</v>
      </c>
      <c r="B110" s="4" t="s">
        <v>220</v>
      </c>
      <c r="C110" s="4" t="s">
        <v>221</v>
      </c>
      <c r="D110" s="31" t="s">
        <v>222</v>
      </c>
      <c r="E110" s="18"/>
      <c r="F110" s="18"/>
      <c r="G110" s="18"/>
      <c r="H110" s="18"/>
      <c r="I110" s="18" t="s">
        <v>103</v>
      </c>
      <c r="J110" s="18"/>
      <c r="K110" s="18"/>
      <c r="L110" s="18">
        <v>50</v>
      </c>
      <c r="M110" s="35">
        <v>63</v>
      </c>
      <c r="N110" s="34">
        <f t="shared" si="31"/>
        <v>0</v>
      </c>
      <c r="O110" s="18">
        <f t="shared" si="32"/>
        <v>0</v>
      </c>
      <c r="P110" s="18">
        <f t="shared" si="33"/>
        <v>0</v>
      </c>
      <c r="Q110" s="18">
        <f t="shared" si="30"/>
        <v>0</v>
      </c>
      <c r="R110" s="18">
        <f t="shared" si="34"/>
        <v>15</v>
      </c>
      <c r="S110" s="18">
        <f t="shared" si="35"/>
        <v>0</v>
      </c>
      <c r="T110" s="18">
        <f t="shared" si="36"/>
        <v>0</v>
      </c>
      <c r="U110" s="18">
        <f t="shared" si="37"/>
        <v>10</v>
      </c>
      <c r="V110" s="19">
        <f t="shared" si="38"/>
        <v>20</v>
      </c>
      <c r="W110" s="40">
        <f t="shared" si="39"/>
        <v>45</v>
      </c>
      <c r="AB110" s="13"/>
      <c r="AC110" s="13"/>
      <c r="AD110" s="13"/>
      <c r="AE110" s="13"/>
      <c r="AF110" s="13"/>
      <c r="AG110" s="13"/>
    </row>
    <row r="111" spans="1:33">
      <c r="A111" s="30">
        <v>102</v>
      </c>
      <c r="B111" s="4" t="s">
        <v>226</v>
      </c>
      <c r="C111" s="4" t="s">
        <v>151</v>
      </c>
      <c r="D111" s="31" t="s">
        <v>113</v>
      </c>
      <c r="E111" s="18"/>
      <c r="F111" s="18"/>
      <c r="G111" s="18"/>
      <c r="H111" s="18"/>
      <c r="I111" s="18" t="s">
        <v>103</v>
      </c>
      <c r="J111" s="18">
        <v>3</v>
      </c>
      <c r="K111" s="18"/>
      <c r="L111" s="18"/>
      <c r="M111" s="35">
        <v>38</v>
      </c>
      <c r="N111" s="34">
        <f t="shared" si="31"/>
        <v>0</v>
      </c>
      <c r="O111" s="18">
        <f t="shared" si="32"/>
        <v>0</v>
      </c>
      <c r="P111" s="18">
        <f t="shared" si="33"/>
        <v>0</v>
      </c>
      <c r="Q111" s="18">
        <f t="shared" si="30"/>
        <v>0</v>
      </c>
      <c r="R111" s="18">
        <f t="shared" si="34"/>
        <v>15</v>
      </c>
      <c r="S111" s="18">
        <f t="shared" si="35"/>
        <v>20</v>
      </c>
      <c r="T111" s="18">
        <f t="shared" si="36"/>
        <v>0</v>
      </c>
      <c r="U111" s="18">
        <f t="shared" si="37"/>
        <v>0</v>
      </c>
      <c r="V111" s="19">
        <f t="shared" si="38"/>
        <v>10</v>
      </c>
      <c r="W111" s="40">
        <f t="shared" si="39"/>
        <v>45</v>
      </c>
      <c r="AB111" s="13"/>
      <c r="AC111" s="13"/>
      <c r="AD111" s="13"/>
      <c r="AE111" s="13"/>
      <c r="AF111" s="13"/>
      <c r="AG111" s="13"/>
    </row>
    <row r="112" spans="1:33">
      <c r="A112" s="28">
        <v>103</v>
      </c>
      <c r="B112" s="4" t="s">
        <v>273</v>
      </c>
      <c r="C112" s="4" t="s">
        <v>215</v>
      </c>
      <c r="D112" s="31" t="s">
        <v>113</v>
      </c>
      <c r="E112" s="18"/>
      <c r="F112" s="18"/>
      <c r="G112" s="18"/>
      <c r="H112" s="18"/>
      <c r="I112" s="18" t="s">
        <v>103</v>
      </c>
      <c r="J112" s="18">
        <v>3</v>
      </c>
      <c r="K112" s="18"/>
      <c r="L112" s="18"/>
      <c r="M112" s="35">
        <v>37</v>
      </c>
      <c r="N112" s="34">
        <f t="shared" si="31"/>
        <v>0</v>
      </c>
      <c r="O112" s="18">
        <f t="shared" si="32"/>
        <v>0</v>
      </c>
      <c r="P112" s="18">
        <f t="shared" si="33"/>
        <v>0</v>
      </c>
      <c r="Q112" s="18">
        <f t="shared" si="30"/>
        <v>0</v>
      </c>
      <c r="R112" s="18">
        <f t="shared" si="34"/>
        <v>15</v>
      </c>
      <c r="S112" s="18">
        <f t="shared" si="35"/>
        <v>20</v>
      </c>
      <c r="T112" s="18">
        <f t="shared" si="36"/>
        <v>0</v>
      </c>
      <c r="U112" s="18">
        <f t="shared" si="37"/>
        <v>0</v>
      </c>
      <c r="V112" s="19">
        <f t="shared" si="38"/>
        <v>10</v>
      </c>
      <c r="W112" s="40">
        <f t="shared" si="39"/>
        <v>45</v>
      </c>
      <c r="AB112" s="13"/>
      <c r="AC112" s="13"/>
      <c r="AD112" s="13"/>
      <c r="AE112" s="13"/>
      <c r="AF112" s="13"/>
      <c r="AG112" s="13"/>
    </row>
    <row r="113" spans="1:33">
      <c r="A113" s="30">
        <v>104</v>
      </c>
      <c r="B113" s="4" t="s">
        <v>674</v>
      </c>
      <c r="C113" s="4" t="s">
        <v>269</v>
      </c>
      <c r="D113" s="31" t="s">
        <v>300</v>
      </c>
      <c r="E113" s="18"/>
      <c r="F113" s="18"/>
      <c r="G113" s="18"/>
      <c r="H113" s="18">
        <v>4</v>
      </c>
      <c r="I113" s="18"/>
      <c r="J113" s="18">
        <v>1</v>
      </c>
      <c r="K113" s="18"/>
      <c r="L113" s="18"/>
      <c r="M113" s="35">
        <v>44</v>
      </c>
      <c r="N113" s="34">
        <f t="shared" si="31"/>
        <v>0</v>
      </c>
      <c r="O113" s="18">
        <f t="shared" si="32"/>
        <v>0</v>
      </c>
      <c r="P113" s="18">
        <f t="shared" si="33"/>
        <v>0</v>
      </c>
      <c r="Q113" s="18">
        <f t="shared" si="30"/>
        <v>30</v>
      </c>
      <c r="R113" s="18">
        <f t="shared" si="34"/>
        <v>0</v>
      </c>
      <c r="S113" s="18">
        <f t="shared" si="35"/>
        <v>5</v>
      </c>
      <c r="T113" s="18">
        <f t="shared" si="36"/>
        <v>0</v>
      </c>
      <c r="U113" s="18">
        <f t="shared" si="37"/>
        <v>0</v>
      </c>
      <c r="V113" s="19">
        <f t="shared" si="38"/>
        <v>10</v>
      </c>
      <c r="W113" s="40">
        <f t="shared" si="39"/>
        <v>45</v>
      </c>
      <c r="AB113" s="13"/>
      <c r="AC113" s="13"/>
      <c r="AD113" s="13"/>
      <c r="AE113" s="13"/>
      <c r="AF113" s="13"/>
      <c r="AG113" s="13"/>
    </row>
    <row r="114" spans="1:33">
      <c r="A114" s="28">
        <v>105</v>
      </c>
      <c r="B114" s="4" t="s">
        <v>679</v>
      </c>
      <c r="C114" s="4" t="s">
        <v>105</v>
      </c>
      <c r="D114" s="31" t="s">
        <v>120</v>
      </c>
      <c r="E114" s="18"/>
      <c r="F114" s="18"/>
      <c r="G114" s="18"/>
      <c r="H114" s="18">
        <v>4</v>
      </c>
      <c r="I114" s="18"/>
      <c r="J114" s="18">
        <v>1</v>
      </c>
      <c r="K114" s="18"/>
      <c r="L114" s="18"/>
      <c r="M114" s="35">
        <v>32</v>
      </c>
      <c r="N114" s="34">
        <f t="shared" si="31"/>
        <v>0</v>
      </c>
      <c r="O114" s="18">
        <f t="shared" si="32"/>
        <v>0</v>
      </c>
      <c r="P114" s="18">
        <f t="shared" si="33"/>
        <v>0</v>
      </c>
      <c r="Q114" s="18">
        <f t="shared" si="30"/>
        <v>30</v>
      </c>
      <c r="R114" s="18">
        <f t="shared" si="34"/>
        <v>0</v>
      </c>
      <c r="S114" s="18">
        <f t="shared" si="35"/>
        <v>5</v>
      </c>
      <c r="T114" s="18">
        <f t="shared" si="36"/>
        <v>0</v>
      </c>
      <c r="U114" s="18">
        <f t="shared" si="37"/>
        <v>0</v>
      </c>
      <c r="V114" s="19">
        <f t="shared" si="38"/>
        <v>10</v>
      </c>
      <c r="W114" s="40">
        <f t="shared" si="39"/>
        <v>45</v>
      </c>
      <c r="AB114" s="13"/>
      <c r="AC114" s="13"/>
      <c r="AD114" s="13"/>
      <c r="AE114" s="13"/>
      <c r="AF114" s="13"/>
      <c r="AG114" s="13"/>
    </row>
    <row r="115" spans="1:33">
      <c r="A115" s="30">
        <v>106</v>
      </c>
      <c r="B115" s="4" t="s">
        <v>695</v>
      </c>
      <c r="C115" s="4" t="s">
        <v>696</v>
      </c>
      <c r="D115" s="31" t="s">
        <v>334</v>
      </c>
      <c r="E115" s="18"/>
      <c r="F115" s="18"/>
      <c r="G115" s="18"/>
      <c r="H115" s="18">
        <v>4</v>
      </c>
      <c r="I115" s="18"/>
      <c r="J115" s="18">
        <v>1</v>
      </c>
      <c r="K115" s="18"/>
      <c r="L115" s="18"/>
      <c r="M115" s="35">
        <v>48</v>
      </c>
      <c r="N115" s="34">
        <f t="shared" si="31"/>
        <v>0</v>
      </c>
      <c r="O115" s="18">
        <f t="shared" si="32"/>
        <v>0</v>
      </c>
      <c r="P115" s="18">
        <f t="shared" si="33"/>
        <v>0</v>
      </c>
      <c r="Q115" s="18">
        <f t="shared" si="30"/>
        <v>30</v>
      </c>
      <c r="R115" s="18">
        <f t="shared" si="34"/>
        <v>0</v>
      </c>
      <c r="S115" s="18">
        <f t="shared" si="35"/>
        <v>5</v>
      </c>
      <c r="T115" s="18">
        <f t="shared" si="36"/>
        <v>0</v>
      </c>
      <c r="U115" s="18">
        <f t="shared" si="37"/>
        <v>0</v>
      </c>
      <c r="V115" s="19">
        <f t="shared" si="38"/>
        <v>10</v>
      </c>
      <c r="W115" s="40">
        <f t="shared" si="39"/>
        <v>45</v>
      </c>
    </row>
    <row r="116" spans="1:33">
      <c r="A116" s="28">
        <v>107</v>
      </c>
      <c r="B116" s="4" t="s">
        <v>615</v>
      </c>
      <c r="C116" s="4" t="s">
        <v>200</v>
      </c>
      <c r="D116" s="31" t="s">
        <v>96</v>
      </c>
      <c r="E116" s="63"/>
      <c r="F116" s="63"/>
      <c r="G116" s="63"/>
      <c r="H116" s="63">
        <v>4</v>
      </c>
      <c r="I116" s="63"/>
      <c r="J116" s="63">
        <v>1</v>
      </c>
      <c r="K116" s="63"/>
      <c r="L116" s="63"/>
      <c r="M116" s="64">
        <v>44</v>
      </c>
      <c r="N116" s="65">
        <f t="shared" si="31"/>
        <v>0</v>
      </c>
      <c r="O116" s="63">
        <f t="shared" si="32"/>
        <v>0</v>
      </c>
      <c r="P116" s="63">
        <f t="shared" si="33"/>
        <v>0</v>
      </c>
      <c r="Q116" s="63">
        <f t="shared" si="30"/>
        <v>30</v>
      </c>
      <c r="R116" s="63">
        <f t="shared" si="34"/>
        <v>0</v>
      </c>
      <c r="S116" s="63">
        <f t="shared" si="35"/>
        <v>5</v>
      </c>
      <c r="T116" s="63">
        <f t="shared" si="36"/>
        <v>0</v>
      </c>
      <c r="U116" s="63">
        <f t="shared" si="37"/>
        <v>0</v>
      </c>
      <c r="V116" s="66">
        <f t="shared" si="38"/>
        <v>10</v>
      </c>
      <c r="W116" s="67">
        <f t="shared" si="39"/>
        <v>45</v>
      </c>
    </row>
    <row r="117" spans="1:33">
      <c r="A117" s="30">
        <v>108</v>
      </c>
      <c r="B117" s="4" t="s">
        <v>701</v>
      </c>
      <c r="C117" s="4" t="s">
        <v>706</v>
      </c>
      <c r="D117" s="31" t="s">
        <v>702</v>
      </c>
      <c r="E117" s="18"/>
      <c r="F117" s="18"/>
      <c r="G117" s="18"/>
      <c r="H117" s="18"/>
      <c r="I117" s="18"/>
      <c r="J117" s="18">
        <v>2</v>
      </c>
      <c r="K117" s="18">
        <v>2</v>
      </c>
      <c r="L117" s="18"/>
      <c r="M117" s="35">
        <v>42</v>
      </c>
      <c r="N117" s="34">
        <f t="shared" si="31"/>
        <v>0</v>
      </c>
      <c r="O117" s="18">
        <f t="shared" si="32"/>
        <v>0</v>
      </c>
      <c r="P117" s="18">
        <f t="shared" si="33"/>
        <v>0</v>
      </c>
      <c r="Q117" s="18">
        <f t="shared" si="30"/>
        <v>0</v>
      </c>
      <c r="R117" s="18">
        <f t="shared" si="34"/>
        <v>0</v>
      </c>
      <c r="S117" s="18">
        <f t="shared" si="35"/>
        <v>10</v>
      </c>
      <c r="T117" s="18">
        <f t="shared" si="36"/>
        <v>20</v>
      </c>
      <c r="U117" s="18">
        <f t="shared" si="37"/>
        <v>0</v>
      </c>
      <c r="V117" s="19">
        <f t="shared" si="38"/>
        <v>10</v>
      </c>
      <c r="W117" s="40">
        <f t="shared" si="39"/>
        <v>40</v>
      </c>
    </row>
    <row r="118" spans="1:33">
      <c r="A118" s="28">
        <v>109</v>
      </c>
      <c r="B118" s="4" t="s">
        <v>711</v>
      </c>
      <c r="C118" s="4" t="s">
        <v>94</v>
      </c>
      <c r="D118" s="31" t="s">
        <v>106</v>
      </c>
      <c r="E118" s="18"/>
      <c r="F118" s="18"/>
      <c r="G118" s="18"/>
      <c r="H118" s="18">
        <v>4</v>
      </c>
      <c r="I118" s="18"/>
      <c r="J118" s="18"/>
      <c r="K118" s="18"/>
      <c r="L118" s="18"/>
      <c r="M118" s="35">
        <v>41</v>
      </c>
      <c r="N118" s="34">
        <f t="shared" si="31"/>
        <v>0</v>
      </c>
      <c r="O118" s="18">
        <f t="shared" si="32"/>
        <v>0</v>
      </c>
      <c r="P118" s="18">
        <f t="shared" si="33"/>
        <v>0</v>
      </c>
      <c r="Q118" s="18">
        <f t="shared" si="30"/>
        <v>30</v>
      </c>
      <c r="R118" s="18">
        <f t="shared" si="34"/>
        <v>0</v>
      </c>
      <c r="S118" s="18">
        <f t="shared" si="35"/>
        <v>0</v>
      </c>
      <c r="T118" s="18">
        <f t="shared" si="36"/>
        <v>0</v>
      </c>
      <c r="U118" s="18">
        <f t="shared" si="37"/>
        <v>0</v>
      </c>
      <c r="V118" s="19">
        <f t="shared" si="38"/>
        <v>10</v>
      </c>
      <c r="W118" s="40">
        <f t="shared" si="39"/>
        <v>40</v>
      </c>
    </row>
    <row r="119" spans="1:33">
      <c r="A119" s="30">
        <v>110</v>
      </c>
      <c r="B119" s="4" t="s">
        <v>526</v>
      </c>
      <c r="C119" s="4" t="s">
        <v>215</v>
      </c>
      <c r="D119" s="31" t="s">
        <v>95</v>
      </c>
      <c r="E119" s="18"/>
      <c r="F119" s="18"/>
      <c r="G119" s="18"/>
      <c r="H119" s="18"/>
      <c r="I119" s="18"/>
      <c r="J119" s="18">
        <v>2</v>
      </c>
      <c r="K119" s="18"/>
      <c r="L119" s="18">
        <v>80</v>
      </c>
      <c r="M119" s="35">
        <v>45</v>
      </c>
      <c r="N119" s="34">
        <f t="shared" si="31"/>
        <v>0</v>
      </c>
      <c r="O119" s="18">
        <f t="shared" si="32"/>
        <v>0</v>
      </c>
      <c r="P119" s="18">
        <f t="shared" si="33"/>
        <v>0</v>
      </c>
      <c r="Q119" s="18">
        <f t="shared" si="30"/>
        <v>0</v>
      </c>
      <c r="R119" s="18">
        <f t="shared" si="34"/>
        <v>0</v>
      </c>
      <c r="S119" s="18">
        <f t="shared" si="35"/>
        <v>10</v>
      </c>
      <c r="T119" s="18">
        <f t="shared" si="36"/>
        <v>0</v>
      </c>
      <c r="U119" s="18">
        <f t="shared" si="37"/>
        <v>17</v>
      </c>
      <c r="V119" s="19">
        <f t="shared" si="38"/>
        <v>10</v>
      </c>
      <c r="W119" s="40">
        <f t="shared" si="39"/>
        <v>37</v>
      </c>
    </row>
    <row r="120" spans="1:33">
      <c r="A120" s="28">
        <v>111</v>
      </c>
      <c r="B120" s="4" t="s">
        <v>177</v>
      </c>
      <c r="C120" s="4" t="s">
        <v>178</v>
      </c>
      <c r="D120" s="31" t="s">
        <v>179</v>
      </c>
      <c r="E120" s="18"/>
      <c r="F120" s="18"/>
      <c r="G120" s="18"/>
      <c r="H120" s="18"/>
      <c r="I120" s="18" t="s">
        <v>103</v>
      </c>
      <c r="J120" s="18"/>
      <c r="K120" s="18"/>
      <c r="L120" s="18"/>
      <c r="M120" s="35">
        <v>55</v>
      </c>
      <c r="N120" s="34">
        <f t="shared" si="31"/>
        <v>0</v>
      </c>
      <c r="O120" s="18">
        <f t="shared" si="32"/>
        <v>0</v>
      </c>
      <c r="P120" s="18">
        <f t="shared" si="33"/>
        <v>0</v>
      </c>
      <c r="Q120" s="18">
        <f t="shared" si="30"/>
        <v>0</v>
      </c>
      <c r="R120" s="18">
        <f t="shared" si="34"/>
        <v>15</v>
      </c>
      <c r="S120" s="18">
        <f t="shared" si="35"/>
        <v>0</v>
      </c>
      <c r="T120" s="18">
        <f t="shared" si="36"/>
        <v>0</v>
      </c>
      <c r="U120" s="18">
        <f t="shared" si="37"/>
        <v>0</v>
      </c>
      <c r="V120" s="19">
        <f t="shared" si="38"/>
        <v>20</v>
      </c>
      <c r="W120" s="40">
        <f t="shared" si="39"/>
        <v>35</v>
      </c>
    </row>
    <row r="121" spans="1:33">
      <c r="A121" s="30">
        <v>112</v>
      </c>
      <c r="B121" s="4" t="s">
        <v>348</v>
      </c>
      <c r="C121" s="4" t="s">
        <v>349</v>
      </c>
      <c r="D121" s="31" t="s">
        <v>129</v>
      </c>
      <c r="E121" s="18"/>
      <c r="F121" s="18"/>
      <c r="G121" s="18"/>
      <c r="H121" s="18"/>
      <c r="I121" s="18" t="s">
        <v>103</v>
      </c>
      <c r="J121" s="18">
        <v>2</v>
      </c>
      <c r="K121" s="18"/>
      <c r="L121" s="18"/>
      <c r="M121" s="35">
        <v>38</v>
      </c>
      <c r="N121" s="34">
        <f t="shared" si="31"/>
        <v>0</v>
      </c>
      <c r="O121" s="18">
        <f t="shared" si="32"/>
        <v>0</v>
      </c>
      <c r="P121" s="18">
        <f t="shared" si="33"/>
        <v>0</v>
      </c>
      <c r="Q121" s="18">
        <f t="shared" si="30"/>
        <v>0</v>
      </c>
      <c r="R121" s="18">
        <f t="shared" si="34"/>
        <v>15</v>
      </c>
      <c r="S121" s="18">
        <f t="shared" si="35"/>
        <v>10</v>
      </c>
      <c r="T121" s="18">
        <f t="shared" si="36"/>
        <v>0</v>
      </c>
      <c r="U121" s="18">
        <f t="shared" si="37"/>
        <v>0</v>
      </c>
      <c r="V121" s="19">
        <f t="shared" si="38"/>
        <v>10</v>
      </c>
      <c r="W121" s="40">
        <f t="shared" si="39"/>
        <v>35</v>
      </c>
    </row>
    <row r="122" spans="1:33">
      <c r="A122" s="28">
        <v>113</v>
      </c>
      <c r="B122" s="4" t="s">
        <v>177</v>
      </c>
      <c r="C122" s="4" t="s">
        <v>602</v>
      </c>
      <c r="D122" s="31" t="s">
        <v>179</v>
      </c>
      <c r="E122" s="18"/>
      <c r="F122" s="18"/>
      <c r="G122" s="18"/>
      <c r="H122" s="18"/>
      <c r="I122" s="18" t="s">
        <v>103</v>
      </c>
      <c r="J122" s="18"/>
      <c r="K122" s="18"/>
      <c r="L122" s="18"/>
      <c r="M122" s="35">
        <v>56</v>
      </c>
      <c r="N122" s="34">
        <f t="shared" si="31"/>
        <v>0</v>
      </c>
      <c r="O122" s="18">
        <f t="shared" si="32"/>
        <v>0</v>
      </c>
      <c r="P122" s="18">
        <f t="shared" si="33"/>
        <v>0</v>
      </c>
      <c r="Q122" s="18">
        <f t="shared" si="30"/>
        <v>0</v>
      </c>
      <c r="R122" s="18">
        <f t="shared" si="34"/>
        <v>15</v>
      </c>
      <c r="S122" s="18">
        <f t="shared" si="35"/>
        <v>0</v>
      </c>
      <c r="T122" s="18">
        <f t="shared" si="36"/>
        <v>0</v>
      </c>
      <c r="U122" s="18">
        <f t="shared" si="37"/>
        <v>0</v>
      </c>
      <c r="V122" s="19">
        <f t="shared" si="38"/>
        <v>20</v>
      </c>
      <c r="W122" s="40">
        <f t="shared" si="39"/>
        <v>35</v>
      </c>
    </row>
    <row r="123" spans="1:33">
      <c r="A123" s="30">
        <v>114</v>
      </c>
      <c r="B123" s="4" t="s">
        <v>453</v>
      </c>
      <c r="C123" s="4" t="s">
        <v>319</v>
      </c>
      <c r="D123" s="31" t="s">
        <v>454</v>
      </c>
      <c r="E123" s="18"/>
      <c r="F123" s="18"/>
      <c r="G123" s="18"/>
      <c r="H123" s="18"/>
      <c r="I123" s="18"/>
      <c r="J123" s="18">
        <v>1</v>
      </c>
      <c r="K123" s="18"/>
      <c r="L123" s="18">
        <v>70</v>
      </c>
      <c r="M123" s="35">
        <v>39</v>
      </c>
      <c r="N123" s="34">
        <f t="shared" si="31"/>
        <v>0</v>
      </c>
      <c r="O123" s="18">
        <f t="shared" si="32"/>
        <v>0</v>
      </c>
      <c r="P123" s="18">
        <f t="shared" si="33"/>
        <v>0</v>
      </c>
      <c r="Q123" s="18">
        <f t="shared" si="30"/>
        <v>0</v>
      </c>
      <c r="R123" s="18">
        <f t="shared" si="34"/>
        <v>0</v>
      </c>
      <c r="S123" s="18">
        <f t="shared" si="35"/>
        <v>5</v>
      </c>
      <c r="T123" s="18">
        <f t="shared" si="36"/>
        <v>0</v>
      </c>
      <c r="U123" s="18">
        <f t="shared" si="37"/>
        <v>17</v>
      </c>
      <c r="V123" s="19">
        <f t="shared" si="38"/>
        <v>10</v>
      </c>
      <c r="W123" s="40">
        <f t="shared" si="39"/>
        <v>32</v>
      </c>
    </row>
    <row r="124" spans="1:33">
      <c r="A124" s="28">
        <v>115</v>
      </c>
      <c r="B124" s="4" t="s">
        <v>242</v>
      </c>
      <c r="C124" s="4" t="s">
        <v>105</v>
      </c>
      <c r="D124" s="31" t="s">
        <v>159</v>
      </c>
      <c r="E124" s="18"/>
      <c r="F124" s="18"/>
      <c r="G124" s="18"/>
      <c r="H124" s="18"/>
      <c r="I124" s="18"/>
      <c r="J124" s="18"/>
      <c r="K124" s="18">
        <v>2</v>
      </c>
      <c r="L124" s="18"/>
      <c r="M124" s="35">
        <v>48</v>
      </c>
      <c r="N124" s="34">
        <f t="shared" si="31"/>
        <v>0</v>
      </c>
      <c r="O124" s="18">
        <f t="shared" si="32"/>
        <v>0</v>
      </c>
      <c r="P124" s="18">
        <f t="shared" si="33"/>
        <v>0</v>
      </c>
      <c r="Q124" s="18">
        <f t="shared" si="30"/>
        <v>0</v>
      </c>
      <c r="R124" s="18">
        <f t="shared" si="34"/>
        <v>0</v>
      </c>
      <c r="S124" s="18">
        <f t="shared" si="35"/>
        <v>0</v>
      </c>
      <c r="T124" s="18">
        <f t="shared" si="36"/>
        <v>20</v>
      </c>
      <c r="U124" s="18">
        <f t="shared" si="37"/>
        <v>0</v>
      </c>
      <c r="V124" s="19">
        <f t="shared" si="38"/>
        <v>10</v>
      </c>
      <c r="W124" s="40">
        <f t="shared" si="39"/>
        <v>30</v>
      </c>
    </row>
    <row r="125" spans="1:33">
      <c r="A125" s="30">
        <v>116</v>
      </c>
      <c r="B125" s="4" t="s">
        <v>497</v>
      </c>
      <c r="C125" s="4" t="s">
        <v>498</v>
      </c>
      <c r="D125" s="31" t="s">
        <v>95</v>
      </c>
      <c r="E125" s="18"/>
      <c r="F125" s="18"/>
      <c r="G125" s="18"/>
      <c r="H125" s="18"/>
      <c r="I125" s="18"/>
      <c r="J125" s="18"/>
      <c r="K125" s="18">
        <v>2</v>
      </c>
      <c r="L125" s="18"/>
      <c r="M125" s="35">
        <v>29</v>
      </c>
      <c r="N125" s="34">
        <f t="shared" si="31"/>
        <v>0</v>
      </c>
      <c r="O125" s="18">
        <f t="shared" si="32"/>
        <v>0</v>
      </c>
      <c r="P125" s="18">
        <f t="shared" si="33"/>
        <v>0</v>
      </c>
      <c r="Q125" s="18">
        <f t="shared" si="30"/>
        <v>0</v>
      </c>
      <c r="R125" s="18">
        <f t="shared" si="34"/>
        <v>0</v>
      </c>
      <c r="S125" s="18">
        <f t="shared" si="35"/>
        <v>0</v>
      </c>
      <c r="T125" s="18">
        <f t="shared" si="36"/>
        <v>20</v>
      </c>
      <c r="U125" s="18">
        <f t="shared" si="37"/>
        <v>0</v>
      </c>
      <c r="V125" s="19">
        <f t="shared" si="38"/>
        <v>10</v>
      </c>
      <c r="W125" s="40">
        <f t="shared" si="39"/>
        <v>30</v>
      </c>
    </row>
    <row r="126" spans="1:33">
      <c r="A126" s="28">
        <v>117</v>
      </c>
      <c r="B126" s="4" t="s">
        <v>612</v>
      </c>
      <c r="C126" s="4" t="s">
        <v>613</v>
      </c>
      <c r="D126" s="31" t="s">
        <v>212</v>
      </c>
      <c r="E126" s="18"/>
      <c r="F126" s="18"/>
      <c r="G126" s="18"/>
      <c r="H126" s="18"/>
      <c r="I126" s="18"/>
      <c r="J126" s="18"/>
      <c r="K126" s="18"/>
      <c r="L126" s="18">
        <v>77</v>
      </c>
      <c r="M126" s="35">
        <v>49</v>
      </c>
      <c r="N126" s="34">
        <f t="shared" si="31"/>
        <v>0</v>
      </c>
      <c r="O126" s="18">
        <f t="shared" si="32"/>
        <v>0</v>
      </c>
      <c r="P126" s="18">
        <f t="shared" si="33"/>
        <v>0</v>
      </c>
      <c r="Q126" s="18">
        <f t="shared" si="30"/>
        <v>0</v>
      </c>
      <c r="R126" s="18">
        <f t="shared" si="34"/>
        <v>0</v>
      </c>
      <c r="S126" s="18">
        <f t="shared" si="35"/>
        <v>0</v>
      </c>
      <c r="T126" s="18">
        <f t="shared" si="36"/>
        <v>0</v>
      </c>
      <c r="U126" s="18">
        <f t="shared" si="37"/>
        <v>17</v>
      </c>
      <c r="V126" s="19">
        <f t="shared" si="38"/>
        <v>10</v>
      </c>
      <c r="W126" s="40">
        <f t="shared" si="39"/>
        <v>27</v>
      </c>
    </row>
    <row r="127" spans="1:33">
      <c r="A127" s="30">
        <v>118</v>
      </c>
      <c r="B127" s="4" t="s">
        <v>214</v>
      </c>
      <c r="C127" s="4" t="s">
        <v>215</v>
      </c>
      <c r="D127" s="31" t="s">
        <v>216</v>
      </c>
      <c r="E127" s="18"/>
      <c r="F127" s="18"/>
      <c r="G127" s="18"/>
      <c r="H127" s="18"/>
      <c r="I127" s="18"/>
      <c r="J127" s="18">
        <v>1</v>
      </c>
      <c r="K127" s="18">
        <v>1</v>
      </c>
      <c r="L127" s="18"/>
      <c r="M127" s="35">
        <v>46</v>
      </c>
      <c r="N127" s="34">
        <f t="shared" si="31"/>
        <v>0</v>
      </c>
      <c r="O127" s="18">
        <f t="shared" si="32"/>
        <v>0</v>
      </c>
      <c r="P127" s="18">
        <f t="shared" si="33"/>
        <v>0</v>
      </c>
      <c r="Q127" s="18">
        <f t="shared" si="30"/>
        <v>0</v>
      </c>
      <c r="R127" s="18">
        <f t="shared" si="34"/>
        <v>0</v>
      </c>
      <c r="S127" s="18">
        <f t="shared" si="35"/>
        <v>5</v>
      </c>
      <c r="T127" s="18">
        <f t="shared" si="36"/>
        <v>10</v>
      </c>
      <c r="U127" s="18">
        <f t="shared" si="37"/>
        <v>0</v>
      </c>
      <c r="V127" s="19">
        <f t="shared" si="38"/>
        <v>10</v>
      </c>
      <c r="W127" s="40">
        <f t="shared" si="39"/>
        <v>25</v>
      </c>
    </row>
    <row r="128" spans="1:33">
      <c r="A128" s="28">
        <v>119</v>
      </c>
      <c r="B128" s="4" t="s">
        <v>233</v>
      </c>
      <c r="C128" s="4" t="s">
        <v>234</v>
      </c>
      <c r="D128" s="31" t="s">
        <v>106</v>
      </c>
      <c r="E128" s="18"/>
      <c r="F128" s="18"/>
      <c r="G128" s="18"/>
      <c r="H128" s="18"/>
      <c r="I128" s="18"/>
      <c r="J128" s="18">
        <v>1</v>
      </c>
      <c r="K128" s="18"/>
      <c r="L128" s="18"/>
      <c r="M128" s="35">
        <v>52</v>
      </c>
      <c r="N128" s="34">
        <f t="shared" si="31"/>
        <v>0</v>
      </c>
      <c r="O128" s="18">
        <f t="shared" si="32"/>
        <v>0</v>
      </c>
      <c r="P128" s="18">
        <f t="shared" si="33"/>
        <v>0</v>
      </c>
      <c r="Q128" s="18">
        <f t="shared" si="30"/>
        <v>0</v>
      </c>
      <c r="R128" s="18">
        <f t="shared" si="34"/>
        <v>0</v>
      </c>
      <c r="S128" s="18">
        <f t="shared" si="35"/>
        <v>5</v>
      </c>
      <c r="T128" s="18">
        <f t="shared" si="36"/>
        <v>0</v>
      </c>
      <c r="U128" s="18">
        <f t="shared" si="37"/>
        <v>0</v>
      </c>
      <c r="V128" s="19">
        <f t="shared" si="38"/>
        <v>20</v>
      </c>
      <c r="W128" s="40">
        <f t="shared" si="39"/>
        <v>25</v>
      </c>
    </row>
    <row r="129" spans="1:23">
      <c r="A129" s="30">
        <v>120</v>
      </c>
      <c r="B129" s="4" t="s">
        <v>259</v>
      </c>
      <c r="C129" s="4" t="s">
        <v>260</v>
      </c>
      <c r="D129" s="31" t="s">
        <v>261</v>
      </c>
      <c r="E129" s="18"/>
      <c r="F129" s="18"/>
      <c r="G129" s="18"/>
      <c r="H129" s="18"/>
      <c r="I129" s="18"/>
      <c r="J129" s="18">
        <v>1</v>
      </c>
      <c r="K129" s="18"/>
      <c r="L129" s="18"/>
      <c r="M129" s="35">
        <v>53</v>
      </c>
      <c r="N129" s="34">
        <f t="shared" si="31"/>
        <v>0</v>
      </c>
      <c r="O129" s="18">
        <f t="shared" si="32"/>
        <v>0</v>
      </c>
      <c r="P129" s="18">
        <f t="shared" si="33"/>
        <v>0</v>
      </c>
      <c r="Q129" s="18">
        <f t="shared" si="30"/>
        <v>0</v>
      </c>
      <c r="R129" s="18">
        <f t="shared" si="34"/>
        <v>0</v>
      </c>
      <c r="S129" s="18">
        <f t="shared" si="35"/>
        <v>5</v>
      </c>
      <c r="T129" s="18">
        <f t="shared" si="36"/>
        <v>0</v>
      </c>
      <c r="U129" s="18">
        <f t="shared" si="37"/>
        <v>0</v>
      </c>
      <c r="V129" s="19">
        <f t="shared" si="38"/>
        <v>20</v>
      </c>
      <c r="W129" s="40">
        <f t="shared" si="39"/>
        <v>25</v>
      </c>
    </row>
    <row r="130" spans="1:23">
      <c r="A130" s="28">
        <v>121</v>
      </c>
      <c r="B130" s="4" t="s">
        <v>327</v>
      </c>
      <c r="C130" s="4" t="s">
        <v>120</v>
      </c>
      <c r="D130" s="31" t="s">
        <v>328</v>
      </c>
      <c r="E130" s="18"/>
      <c r="F130" s="18"/>
      <c r="G130" s="18"/>
      <c r="H130" s="18"/>
      <c r="I130" s="18" t="s">
        <v>103</v>
      </c>
      <c r="J130" s="18"/>
      <c r="K130" s="18"/>
      <c r="L130" s="18"/>
      <c r="M130" s="35">
        <v>46</v>
      </c>
      <c r="N130" s="34">
        <f t="shared" si="31"/>
        <v>0</v>
      </c>
      <c r="O130" s="18">
        <f t="shared" si="32"/>
        <v>0</v>
      </c>
      <c r="P130" s="18">
        <f t="shared" si="33"/>
        <v>0</v>
      </c>
      <c r="Q130" s="18">
        <f t="shared" si="30"/>
        <v>0</v>
      </c>
      <c r="R130" s="18">
        <f t="shared" si="34"/>
        <v>15</v>
      </c>
      <c r="S130" s="18">
        <f t="shared" si="35"/>
        <v>0</v>
      </c>
      <c r="T130" s="18">
        <f t="shared" si="36"/>
        <v>0</v>
      </c>
      <c r="U130" s="18">
        <f t="shared" si="37"/>
        <v>0</v>
      </c>
      <c r="V130" s="19">
        <f t="shared" si="38"/>
        <v>10</v>
      </c>
      <c r="W130" s="40">
        <f t="shared" si="39"/>
        <v>25</v>
      </c>
    </row>
    <row r="131" spans="1:23">
      <c r="A131" s="30">
        <v>122</v>
      </c>
      <c r="B131" s="4" t="s">
        <v>387</v>
      </c>
      <c r="C131" s="4" t="s">
        <v>319</v>
      </c>
      <c r="D131" s="31" t="s">
        <v>300</v>
      </c>
      <c r="E131" s="18"/>
      <c r="F131" s="18"/>
      <c r="G131" s="18"/>
      <c r="H131" s="18"/>
      <c r="I131" s="18" t="s">
        <v>103</v>
      </c>
      <c r="J131" s="18"/>
      <c r="K131" s="18"/>
      <c r="L131" s="18"/>
      <c r="M131" s="35">
        <v>49</v>
      </c>
      <c r="N131" s="34">
        <f t="shared" si="31"/>
        <v>0</v>
      </c>
      <c r="O131" s="18">
        <f t="shared" si="32"/>
        <v>0</v>
      </c>
      <c r="P131" s="18">
        <f t="shared" si="33"/>
        <v>0</v>
      </c>
      <c r="Q131" s="18">
        <f t="shared" si="30"/>
        <v>0</v>
      </c>
      <c r="R131" s="18">
        <f t="shared" si="34"/>
        <v>15</v>
      </c>
      <c r="S131" s="18">
        <f t="shared" si="35"/>
        <v>0</v>
      </c>
      <c r="T131" s="18">
        <f t="shared" si="36"/>
        <v>0</v>
      </c>
      <c r="U131" s="18">
        <f t="shared" si="37"/>
        <v>0</v>
      </c>
      <c r="V131" s="19">
        <f t="shared" si="38"/>
        <v>10</v>
      </c>
      <c r="W131" s="40">
        <f t="shared" si="39"/>
        <v>25</v>
      </c>
    </row>
    <row r="132" spans="1:23">
      <c r="A132" s="28">
        <v>123</v>
      </c>
      <c r="B132" s="4" t="s">
        <v>418</v>
      </c>
      <c r="C132" s="4" t="s">
        <v>419</v>
      </c>
      <c r="D132" s="31" t="s">
        <v>276</v>
      </c>
      <c r="E132" s="18"/>
      <c r="F132" s="18"/>
      <c r="G132" s="18"/>
      <c r="H132" s="18"/>
      <c r="I132" s="18"/>
      <c r="J132" s="18">
        <v>1</v>
      </c>
      <c r="K132" s="18">
        <v>1</v>
      </c>
      <c r="L132" s="18"/>
      <c r="M132" s="35">
        <v>41</v>
      </c>
      <c r="N132" s="34">
        <f t="shared" si="31"/>
        <v>0</v>
      </c>
      <c r="O132" s="18">
        <f t="shared" si="32"/>
        <v>0</v>
      </c>
      <c r="P132" s="18">
        <f t="shared" si="33"/>
        <v>0</v>
      </c>
      <c r="Q132" s="18">
        <f t="shared" si="30"/>
        <v>0</v>
      </c>
      <c r="R132" s="18">
        <f t="shared" si="34"/>
        <v>0</v>
      </c>
      <c r="S132" s="18">
        <f t="shared" si="35"/>
        <v>5</v>
      </c>
      <c r="T132" s="18">
        <f t="shared" si="36"/>
        <v>10</v>
      </c>
      <c r="U132" s="18">
        <f t="shared" si="37"/>
        <v>0</v>
      </c>
      <c r="V132" s="19">
        <f t="shared" si="38"/>
        <v>10</v>
      </c>
      <c r="W132" s="40">
        <f t="shared" si="39"/>
        <v>25</v>
      </c>
    </row>
    <row r="133" spans="1:23">
      <c r="A133" s="30">
        <v>124</v>
      </c>
      <c r="B133" s="4" t="s">
        <v>439</v>
      </c>
      <c r="C133" s="4" t="s">
        <v>137</v>
      </c>
      <c r="D133" s="31" t="s">
        <v>440</v>
      </c>
      <c r="E133" s="18"/>
      <c r="F133" s="18"/>
      <c r="G133" s="18"/>
      <c r="H133" s="18"/>
      <c r="I133" s="18" t="s">
        <v>103</v>
      </c>
      <c r="J133" s="18"/>
      <c r="K133" s="18"/>
      <c r="L133" s="18"/>
      <c r="M133" s="35">
        <v>47</v>
      </c>
      <c r="N133" s="34">
        <f t="shared" si="31"/>
        <v>0</v>
      </c>
      <c r="O133" s="18">
        <f t="shared" si="32"/>
        <v>0</v>
      </c>
      <c r="P133" s="18">
        <f t="shared" si="33"/>
        <v>0</v>
      </c>
      <c r="Q133" s="18">
        <f t="shared" ref="Q133:Q164" si="40">IF(H133="",0,IF(H133&gt;3,20+((H133-3)*10),0))</f>
        <v>0</v>
      </c>
      <c r="R133" s="18">
        <f t="shared" si="34"/>
        <v>15</v>
      </c>
      <c r="S133" s="18">
        <f t="shared" si="35"/>
        <v>0</v>
      </c>
      <c r="T133" s="18">
        <f t="shared" si="36"/>
        <v>0</v>
      </c>
      <c r="U133" s="18">
        <f t="shared" si="37"/>
        <v>0</v>
      </c>
      <c r="V133" s="19">
        <f t="shared" si="38"/>
        <v>10</v>
      </c>
      <c r="W133" s="40">
        <f t="shared" si="39"/>
        <v>25</v>
      </c>
    </row>
    <row r="134" spans="1:23">
      <c r="A134" s="28">
        <v>125</v>
      </c>
      <c r="B134" s="4" t="s">
        <v>205</v>
      </c>
      <c r="C134" s="4" t="s">
        <v>452</v>
      </c>
      <c r="D134" s="31" t="s">
        <v>182</v>
      </c>
      <c r="E134" s="18"/>
      <c r="F134" s="18"/>
      <c r="G134" s="18"/>
      <c r="H134" s="18"/>
      <c r="I134" s="18" t="s">
        <v>103</v>
      </c>
      <c r="J134" s="18"/>
      <c r="K134" s="18"/>
      <c r="L134" s="18"/>
      <c r="M134" s="35">
        <v>50</v>
      </c>
      <c r="N134" s="34">
        <f t="shared" si="31"/>
        <v>0</v>
      </c>
      <c r="O134" s="18">
        <f t="shared" si="32"/>
        <v>0</v>
      </c>
      <c r="P134" s="18">
        <f t="shared" si="33"/>
        <v>0</v>
      </c>
      <c r="Q134" s="18">
        <f t="shared" si="40"/>
        <v>0</v>
      </c>
      <c r="R134" s="18">
        <f t="shared" si="34"/>
        <v>15</v>
      </c>
      <c r="S134" s="18">
        <f t="shared" si="35"/>
        <v>0</v>
      </c>
      <c r="T134" s="18">
        <f t="shared" si="36"/>
        <v>0</v>
      </c>
      <c r="U134" s="18">
        <f t="shared" si="37"/>
        <v>0</v>
      </c>
      <c r="V134" s="19">
        <f t="shared" si="38"/>
        <v>10</v>
      </c>
      <c r="W134" s="40">
        <f t="shared" si="39"/>
        <v>25</v>
      </c>
    </row>
    <row r="135" spans="1:23">
      <c r="A135" s="30">
        <v>126</v>
      </c>
      <c r="B135" s="4" t="s">
        <v>712</v>
      </c>
      <c r="C135" s="4" t="s">
        <v>197</v>
      </c>
      <c r="D135" s="31" t="s">
        <v>212</v>
      </c>
      <c r="E135" s="18"/>
      <c r="F135" s="18"/>
      <c r="G135" s="18"/>
      <c r="H135" s="18"/>
      <c r="I135" s="18"/>
      <c r="J135" s="18">
        <v>1</v>
      </c>
      <c r="K135" s="18">
        <v>1</v>
      </c>
      <c r="L135" s="18"/>
      <c r="M135" s="35">
        <v>44</v>
      </c>
      <c r="N135" s="34">
        <f t="shared" si="31"/>
        <v>0</v>
      </c>
      <c r="O135" s="18">
        <f t="shared" si="32"/>
        <v>0</v>
      </c>
      <c r="P135" s="18">
        <f t="shared" si="33"/>
        <v>0</v>
      </c>
      <c r="Q135" s="18">
        <f t="shared" si="40"/>
        <v>0</v>
      </c>
      <c r="R135" s="18">
        <f t="shared" si="34"/>
        <v>0</v>
      </c>
      <c r="S135" s="18">
        <f t="shared" si="35"/>
        <v>5</v>
      </c>
      <c r="T135" s="18">
        <f t="shared" si="36"/>
        <v>10</v>
      </c>
      <c r="U135" s="18">
        <f t="shared" si="37"/>
        <v>0</v>
      </c>
      <c r="V135" s="19">
        <f t="shared" si="38"/>
        <v>10</v>
      </c>
      <c r="W135" s="40">
        <f t="shared" si="39"/>
        <v>25</v>
      </c>
    </row>
    <row r="136" spans="1:23">
      <c r="A136" s="28">
        <v>127</v>
      </c>
      <c r="B136" s="4" t="s">
        <v>727</v>
      </c>
      <c r="C136" s="4" t="s">
        <v>143</v>
      </c>
      <c r="D136" s="31" t="s">
        <v>212</v>
      </c>
      <c r="E136" s="63"/>
      <c r="F136" s="63"/>
      <c r="G136" s="63"/>
      <c r="H136" s="63"/>
      <c r="I136" s="63"/>
      <c r="J136" s="63"/>
      <c r="K136" s="63"/>
      <c r="L136" s="63"/>
      <c r="M136" s="64">
        <v>63</v>
      </c>
      <c r="N136" s="65">
        <f t="shared" si="31"/>
        <v>0</v>
      </c>
      <c r="O136" s="63">
        <f t="shared" si="32"/>
        <v>0</v>
      </c>
      <c r="P136" s="63">
        <f t="shared" si="33"/>
        <v>0</v>
      </c>
      <c r="Q136" s="63">
        <f t="shared" si="40"/>
        <v>0</v>
      </c>
      <c r="R136" s="63">
        <f t="shared" si="34"/>
        <v>0</v>
      </c>
      <c r="S136" s="63">
        <f t="shared" si="35"/>
        <v>0</v>
      </c>
      <c r="T136" s="63">
        <f t="shared" si="36"/>
        <v>0</v>
      </c>
      <c r="U136" s="63">
        <f t="shared" si="37"/>
        <v>0</v>
      </c>
      <c r="V136" s="66">
        <f t="shared" si="38"/>
        <v>20</v>
      </c>
      <c r="W136" s="67">
        <f t="shared" si="39"/>
        <v>20</v>
      </c>
    </row>
    <row r="137" spans="1:23">
      <c r="A137" s="30">
        <v>128</v>
      </c>
      <c r="B137" s="4" t="s">
        <v>91</v>
      </c>
      <c r="C137" s="4" t="s">
        <v>89</v>
      </c>
      <c r="D137" s="31" t="s">
        <v>90</v>
      </c>
      <c r="E137" s="18"/>
      <c r="F137" s="18"/>
      <c r="G137" s="18"/>
      <c r="H137" s="18"/>
      <c r="I137" s="18"/>
      <c r="J137" s="18"/>
      <c r="K137" s="18"/>
      <c r="L137" s="18"/>
      <c r="M137" s="35">
        <v>53</v>
      </c>
      <c r="N137" s="34">
        <f t="shared" si="31"/>
        <v>0</v>
      </c>
      <c r="O137" s="18">
        <f t="shared" si="32"/>
        <v>0</v>
      </c>
      <c r="P137" s="18">
        <f t="shared" si="33"/>
        <v>0</v>
      </c>
      <c r="Q137" s="18">
        <f t="shared" si="40"/>
        <v>0</v>
      </c>
      <c r="R137" s="18">
        <f t="shared" si="34"/>
        <v>0</v>
      </c>
      <c r="S137" s="18">
        <f t="shared" si="35"/>
        <v>0</v>
      </c>
      <c r="T137" s="18">
        <f t="shared" si="36"/>
        <v>0</v>
      </c>
      <c r="U137" s="18">
        <f t="shared" si="37"/>
        <v>0</v>
      </c>
      <c r="V137" s="19">
        <f t="shared" si="38"/>
        <v>20</v>
      </c>
      <c r="W137" s="40">
        <f t="shared" si="39"/>
        <v>20</v>
      </c>
    </row>
    <row r="138" spans="1:23">
      <c r="A138" s="28">
        <v>129</v>
      </c>
      <c r="B138" s="4" t="s">
        <v>115</v>
      </c>
      <c r="C138" s="4" t="s">
        <v>105</v>
      </c>
      <c r="D138" s="31" t="s">
        <v>116</v>
      </c>
      <c r="E138" s="18"/>
      <c r="F138" s="18"/>
      <c r="G138" s="18"/>
      <c r="H138" s="18"/>
      <c r="I138" s="18"/>
      <c r="J138" s="18"/>
      <c r="K138" s="18"/>
      <c r="L138" s="18"/>
      <c r="M138" s="35">
        <v>57</v>
      </c>
      <c r="N138" s="34">
        <f t="shared" ref="N138:N169" si="41">E138*17</f>
        <v>0</v>
      </c>
      <c r="O138" s="18">
        <f t="shared" ref="O138:O169" si="42">F138*17</f>
        <v>0</v>
      </c>
      <c r="P138" s="18">
        <f t="shared" ref="P138:P169" si="43">IF(G138&gt;17,F138*17,F138*G138)</f>
        <v>0</v>
      </c>
      <c r="Q138" s="18">
        <f t="shared" si="40"/>
        <v>0</v>
      </c>
      <c r="R138" s="18">
        <f t="shared" ref="R138:R169" si="44">IF(I138="",0,15)</f>
        <v>0</v>
      </c>
      <c r="S138" s="18">
        <f t="shared" ref="S138:S169" si="45">IF(J138&lt;3,J138*5,10+(J138-2)*10)</f>
        <v>0</v>
      </c>
      <c r="T138" s="18">
        <f t="shared" ref="T138:T169" si="46">K138*10</f>
        <v>0</v>
      </c>
      <c r="U138" s="18">
        <f t="shared" ref="U138:U169" si="47">IF(L138&gt;69,17,IF(L138&gt;66,15,IF(L138&gt;59,12,IF(L138&gt;49,10,0))))</f>
        <v>0</v>
      </c>
      <c r="V138" s="19">
        <f t="shared" ref="V138:V169" si="48">IF(M138="",0,IF(M138&gt;50,20,10))</f>
        <v>20</v>
      </c>
      <c r="W138" s="40">
        <f t="shared" ref="W138:W169" si="49">SUM(N138:V138)</f>
        <v>20</v>
      </c>
    </row>
    <row r="139" spans="1:23">
      <c r="A139" s="30">
        <v>130</v>
      </c>
      <c r="B139" s="4" t="s">
        <v>153</v>
      </c>
      <c r="C139" s="4" t="s">
        <v>154</v>
      </c>
      <c r="D139" s="31" t="s">
        <v>155</v>
      </c>
      <c r="E139" s="18"/>
      <c r="F139" s="18"/>
      <c r="G139" s="18"/>
      <c r="H139" s="18"/>
      <c r="I139" s="18"/>
      <c r="J139" s="18">
        <v>2</v>
      </c>
      <c r="K139" s="18"/>
      <c r="L139" s="18"/>
      <c r="M139" s="35">
        <v>45</v>
      </c>
      <c r="N139" s="34">
        <f t="shared" si="41"/>
        <v>0</v>
      </c>
      <c r="O139" s="18">
        <f t="shared" si="42"/>
        <v>0</v>
      </c>
      <c r="P139" s="18">
        <f t="shared" si="43"/>
        <v>0</v>
      </c>
      <c r="Q139" s="18">
        <f t="shared" si="40"/>
        <v>0</v>
      </c>
      <c r="R139" s="18">
        <f t="shared" si="44"/>
        <v>0</v>
      </c>
      <c r="S139" s="18">
        <f t="shared" si="45"/>
        <v>10</v>
      </c>
      <c r="T139" s="18">
        <f t="shared" si="46"/>
        <v>0</v>
      </c>
      <c r="U139" s="18">
        <f t="shared" si="47"/>
        <v>0</v>
      </c>
      <c r="V139" s="19">
        <f t="shared" si="48"/>
        <v>10</v>
      </c>
      <c r="W139" s="40">
        <f t="shared" si="49"/>
        <v>20</v>
      </c>
    </row>
    <row r="140" spans="1:23">
      <c r="A140" s="28">
        <v>131</v>
      </c>
      <c r="B140" s="4" t="s">
        <v>158</v>
      </c>
      <c r="C140" s="4" t="s">
        <v>120</v>
      </c>
      <c r="D140" s="31" t="s">
        <v>159</v>
      </c>
      <c r="E140" s="18"/>
      <c r="F140" s="18"/>
      <c r="G140" s="18"/>
      <c r="H140" s="18"/>
      <c r="I140" s="18"/>
      <c r="J140" s="18"/>
      <c r="K140" s="18"/>
      <c r="L140" s="18">
        <v>50</v>
      </c>
      <c r="M140" s="35">
        <v>47</v>
      </c>
      <c r="N140" s="34">
        <f t="shared" si="41"/>
        <v>0</v>
      </c>
      <c r="O140" s="18">
        <f t="shared" si="42"/>
        <v>0</v>
      </c>
      <c r="P140" s="18">
        <f t="shared" si="43"/>
        <v>0</v>
      </c>
      <c r="Q140" s="18">
        <f t="shared" si="40"/>
        <v>0</v>
      </c>
      <c r="R140" s="18">
        <f t="shared" si="44"/>
        <v>0</v>
      </c>
      <c r="S140" s="18">
        <f t="shared" si="45"/>
        <v>0</v>
      </c>
      <c r="T140" s="18">
        <f t="shared" si="46"/>
        <v>0</v>
      </c>
      <c r="U140" s="18">
        <f t="shared" si="47"/>
        <v>10</v>
      </c>
      <c r="V140" s="19">
        <f t="shared" si="48"/>
        <v>10</v>
      </c>
      <c r="W140" s="40">
        <f t="shared" si="49"/>
        <v>20</v>
      </c>
    </row>
    <row r="141" spans="1:23">
      <c r="A141" s="30">
        <v>132</v>
      </c>
      <c r="B141" s="4" t="s">
        <v>205</v>
      </c>
      <c r="C141" s="4" t="s">
        <v>206</v>
      </c>
      <c r="D141" s="31" t="s">
        <v>113</v>
      </c>
      <c r="E141" s="18"/>
      <c r="F141" s="18"/>
      <c r="G141" s="18"/>
      <c r="H141" s="18"/>
      <c r="I141" s="18"/>
      <c r="J141" s="18"/>
      <c r="K141" s="18"/>
      <c r="L141" s="18"/>
      <c r="M141" s="35">
        <v>63</v>
      </c>
      <c r="N141" s="34">
        <f t="shared" si="41"/>
        <v>0</v>
      </c>
      <c r="O141" s="18">
        <f t="shared" si="42"/>
        <v>0</v>
      </c>
      <c r="P141" s="18">
        <f t="shared" si="43"/>
        <v>0</v>
      </c>
      <c r="Q141" s="18">
        <f t="shared" si="40"/>
        <v>0</v>
      </c>
      <c r="R141" s="18">
        <f t="shared" si="44"/>
        <v>0</v>
      </c>
      <c r="S141" s="18">
        <f t="shared" si="45"/>
        <v>0</v>
      </c>
      <c r="T141" s="18">
        <f t="shared" si="46"/>
        <v>0</v>
      </c>
      <c r="U141" s="18">
        <f t="shared" si="47"/>
        <v>0</v>
      </c>
      <c r="V141" s="19">
        <f t="shared" si="48"/>
        <v>20</v>
      </c>
      <c r="W141" s="40">
        <f t="shared" si="49"/>
        <v>20</v>
      </c>
    </row>
    <row r="142" spans="1:23">
      <c r="A142" s="28">
        <v>133</v>
      </c>
      <c r="B142" s="4" t="s">
        <v>239</v>
      </c>
      <c r="C142" s="4" t="s">
        <v>108</v>
      </c>
      <c r="D142" s="31" t="s">
        <v>113</v>
      </c>
      <c r="E142" s="18"/>
      <c r="F142" s="18"/>
      <c r="G142" s="18"/>
      <c r="H142" s="18"/>
      <c r="I142" s="18"/>
      <c r="J142" s="18"/>
      <c r="K142" s="18"/>
      <c r="L142" s="18"/>
      <c r="M142" s="35">
        <v>65</v>
      </c>
      <c r="N142" s="34">
        <f t="shared" si="41"/>
        <v>0</v>
      </c>
      <c r="O142" s="18">
        <f t="shared" si="42"/>
        <v>0</v>
      </c>
      <c r="P142" s="18">
        <f t="shared" si="43"/>
        <v>0</v>
      </c>
      <c r="Q142" s="18">
        <f t="shared" si="40"/>
        <v>0</v>
      </c>
      <c r="R142" s="18">
        <f t="shared" si="44"/>
        <v>0</v>
      </c>
      <c r="S142" s="18">
        <f t="shared" si="45"/>
        <v>0</v>
      </c>
      <c r="T142" s="18">
        <f t="shared" si="46"/>
        <v>0</v>
      </c>
      <c r="U142" s="18">
        <f t="shared" si="47"/>
        <v>0</v>
      </c>
      <c r="V142" s="19">
        <f t="shared" si="48"/>
        <v>20</v>
      </c>
      <c r="W142" s="40">
        <f t="shared" si="49"/>
        <v>20</v>
      </c>
    </row>
    <row r="143" spans="1:23">
      <c r="A143" s="30">
        <v>134</v>
      </c>
      <c r="B143" s="4" t="s">
        <v>243</v>
      </c>
      <c r="C143" s="4" t="s">
        <v>244</v>
      </c>
      <c r="D143" s="31" t="s">
        <v>95</v>
      </c>
      <c r="E143" s="18"/>
      <c r="F143" s="18"/>
      <c r="G143" s="18"/>
      <c r="H143" s="18"/>
      <c r="I143" s="18"/>
      <c r="J143" s="18">
        <v>2</v>
      </c>
      <c r="K143" s="18"/>
      <c r="L143" s="18"/>
      <c r="M143" s="35">
        <v>37</v>
      </c>
      <c r="N143" s="34">
        <f t="shared" si="41"/>
        <v>0</v>
      </c>
      <c r="O143" s="18">
        <f t="shared" si="42"/>
        <v>0</v>
      </c>
      <c r="P143" s="18">
        <f t="shared" si="43"/>
        <v>0</v>
      </c>
      <c r="Q143" s="18">
        <f t="shared" si="40"/>
        <v>0</v>
      </c>
      <c r="R143" s="18">
        <f t="shared" si="44"/>
        <v>0</v>
      </c>
      <c r="S143" s="18">
        <f t="shared" si="45"/>
        <v>10</v>
      </c>
      <c r="T143" s="18">
        <f t="shared" si="46"/>
        <v>0</v>
      </c>
      <c r="U143" s="18">
        <f t="shared" si="47"/>
        <v>0</v>
      </c>
      <c r="V143" s="19">
        <f t="shared" si="48"/>
        <v>10</v>
      </c>
      <c r="W143" s="40">
        <f t="shared" si="49"/>
        <v>20</v>
      </c>
    </row>
    <row r="144" spans="1:23">
      <c r="A144" s="28">
        <v>135</v>
      </c>
      <c r="B144" s="4" t="s">
        <v>283</v>
      </c>
      <c r="C144" s="4" t="s">
        <v>105</v>
      </c>
      <c r="D144" s="31" t="s">
        <v>113</v>
      </c>
      <c r="E144" s="18"/>
      <c r="F144" s="18"/>
      <c r="G144" s="18"/>
      <c r="H144" s="18"/>
      <c r="I144" s="18"/>
      <c r="J144" s="18"/>
      <c r="K144" s="18"/>
      <c r="L144" s="18"/>
      <c r="M144" s="35">
        <v>56</v>
      </c>
      <c r="N144" s="34">
        <f t="shared" si="41"/>
        <v>0</v>
      </c>
      <c r="O144" s="18">
        <f t="shared" si="42"/>
        <v>0</v>
      </c>
      <c r="P144" s="18">
        <f t="shared" si="43"/>
        <v>0</v>
      </c>
      <c r="Q144" s="18">
        <f t="shared" si="40"/>
        <v>0</v>
      </c>
      <c r="R144" s="18">
        <f t="shared" si="44"/>
        <v>0</v>
      </c>
      <c r="S144" s="18">
        <f t="shared" si="45"/>
        <v>0</v>
      </c>
      <c r="T144" s="18">
        <f t="shared" si="46"/>
        <v>0</v>
      </c>
      <c r="U144" s="18">
        <f t="shared" si="47"/>
        <v>0</v>
      </c>
      <c r="V144" s="19">
        <f t="shared" si="48"/>
        <v>20</v>
      </c>
      <c r="W144" s="40">
        <f t="shared" si="49"/>
        <v>20</v>
      </c>
    </row>
    <row r="145" spans="1:23">
      <c r="A145" s="30">
        <v>136</v>
      </c>
      <c r="B145" s="4" t="s">
        <v>306</v>
      </c>
      <c r="C145" s="4" t="s">
        <v>258</v>
      </c>
      <c r="D145" s="31" t="s">
        <v>144</v>
      </c>
      <c r="E145" s="18"/>
      <c r="F145" s="18"/>
      <c r="G145" s="18"/>
      <c r="H145" s="18"/>
      <c r="I145" s="18"/>
      <c r="J145" s="18"/>
      <c r="K145" s="18"/>
      <c r="L145" s="18"/>
      <c r="M145" s="35">
        <v>52</v>
      </c>
      <c r="N145" s="34">
        <f t="shared" si="41"/>
        <v>0</v>
      </c>
      <c r="O145" s="18">
        <f t="shared" si="42"/>
        <v>0</v>
      </c>
      <c r="P145" s="18">
        <f t="shared" si="43"/>
        <v>0</v>
      </c>
      <c r="Q145" s="18">
        <f t="shared" si="40"/>
        <v>0</v>
      </c>
      <c r="R145" s="18">
        <f t="shared" si="44"/>
        <v>0</v>
      </c>
      <c r="S145" s="18">
        <f t="shared" si="45"/>
        <v>0</v>
      </c>
      <c r="T145" s="18">
        <f t="shared" si="46"/>
        <v>0</v>
      </c>
      <c r="U145" s="18">
        <f t="shared" si="47"/>
        <v>0</v>
      </c>
      <c r="V145" s="19">
        <f t="shared" si="48"/>
        <v>20</v>
      </c>
      <c r="W145" s="40">
        <f t="shared" si="49"/>
        <v>20</v>
      </c>
    </row>
    <row r="146" spans="1:23">
      <c r="A146" s="28">
        <v>137</v>
      </c>
      <c r="B146" s="4" t="s">
        <v>345</v>
      </c>
      <c r="C146" s="4" t="s">
        <v>137</v>
      </c>
      <c r="D146" s="31" t="s">
        <v>95</v>
      </c>
      <c r="E146" s="18"/>
      <c r="F146" s="18"/>
      <c r="G146" s="18"/>
      <c r="H146" s="18"/>
      <c r="I146" s="18"/>
      <c r="J146" s="18"/>
      <c r="K146" s="18"/>
      <c r="L146" s="18"/>
      <c r="M146" s="35">
        <v>53</v>
      </c>
      <c r="N146" s="34">
        <f t="shared" si="41"/>
        <v>0</v>
      </c>
      <c r="O146" s="18">
        <f t="shared" si="42"/>
        <v>0</v>
      </c>
      <c r="P146" s="18">
        <f t="shared" si="43"/>
        <v>0</v>
      </c>
      <c r="Q146" s="18">
        <f t="shared" si="40"/>
        <v>0</v>
      </c>
      <c r="R146" s="18">
        <f t="shared" si="44"/>
        <v>0</v>
      </c>
      <c r="S146" s="18">
        <f t="shared" si="45"/>
        <v>0</v>
      </c>
      <c r="T146" s="18">
        <f t="shared" si="46"/>
        <v>0</v>
      </c>
      <c r="U146" s="18">
        <f t="shared" si="47"/>
        <v>0</v>
      </c>
      <c r="V146" s="19">
        <f t="shared" si="48"/>
        <v>20</v>
      </c>
      <c r="W146" s="40">
        <f t="shared" si="49"/>
        <v>20</v>
      </c>
    </row>
    <row r="147" spans="1:23">
      <c r="A147" s="30">
        <v>138</v>
      </c>
      <c r="B147" s="4" t="s">
        <v>354</v>
      </c>
      <c r="C147" s="4" t="s">
        <v>355</v>
      </c>
      <c r="D147" s="31" t="s">
        <v>356</v>
      </c>
      <c r="E147" s="18"/>
      <c r="F147" s="18"/>
      <c r="G147" s="18"/>
      <c r="H147" s="18"/>
      <c r="I147" s="18"/>
      <c r="J147" s="18"/>
      <c r="K147" s="18"/>
      <c r="L147" s="18"/>
      <c r="M147" s="35">
        <v>53</v>
      </c>
      <c r="N147" s="34">
        <f t="shared" si="41"/>
        <v>0</v>
      </c>
      <c r="O147" s="18">
        <f t="shared" si="42"/>
        <v>0</v>
      </c>
      <c r="P147" s="18">
        <f t="shared" si="43"/>
        <v>0</v>
      </c>
      <c r="Q147" s="18">
        <f t="shared" si="40"/>
        <v>0</v>
      </c>
      <c r="R147" s="18">
        <f t="shared" si="44"/>
        <v>0</v>
      </c>
      <c r="S147" s="18">
        <f t="shared" si="45"/>
        <v>0</v>
      </c>
      <c r="T147" s="18">
        <f t="shared" si="46"/>
        <v>0</v>
      </c>
      <c r="U147" s="18">
        <f t="shared" si="47"/>
        <v>0</v>
      </c>
      <c r="V147" s="19">
        <f t="shared" si="48"/>
        <v>20</v>
      </c>
      <c r="W147" s="40">
        <f t="shared" si="49"/>
        <v>20</v>
      </c>
    </row>
    <row r="148" spans="1:23">
      <c r="A148" s="28">
        <v>139</v>
      </c>
      <c r="B148" s="4" t="s">
        <v>358</v>
      </c>
      <c r="C148" s="4" t="s">
        <v>218</v>
      </c>
      <c r="D148" s="31" t="s">
        <v>276</v>
      </c>
      <c r="E148" s="18"/>
      <c r="F148" s="18"/>
      <c r="G148" s="18"/>
      <c r="H148" s="18"/>
      <c r="I148" s="18"/>
      <c r="J148" s="18"/>
      <c r="K148" s="18"/>
      <c r="L148" s="18"/>
      <c r="M148" s="35">
        <v>59</v>
      </c>
      <c r="N148" s="34">
        <f t="shared" si="41"/>
        <v>0</v>
      </c>
      <c r="O148" s="18">
        <f t="shared" si="42"/>
        <v>0</v>
      </c>
      <c r="P148" s="18">
        <f t="shared" si="43"/>
        <v>0</v>
      </c>
      <c r="Q148" s="18">
        <f t="shared" si="40"/>
        <v>0</v>
      </c>
      <c r="R148" s="18">
        <f t="shared" si="44"/>
        <v>0</v>
      </c>
      <c r="S148" s="18">
        <f t="shared" si="45"/>
        <v>0</v>
      </c>
      <c r="T148" s="18">
        <f t="shared" si="46"/>
        <v>0</v>
      </c>
      <c r="U148" s="18">
        <f t="shared" si="47"/>
        <v>0</v>
      </c>
      <c r="V148" s="19">
        <f t="shared" si="48"/>
        <v>20</v>
      </c>
      <c r="W148" s="40">
        <f t="shared" si="49"/>
        <v>20</v>
      </c>
    </row>
    <row r="149" spans="1:23">
      <c r="A149" s="30">
        <v>140</v>
      </c>
      <c r="B149" s="4" t="s">
        <v>368</v>
      </c>
      <c r="C149" s="4" t="s">
        <v>355</v>
      </c>
      <c r="D149" s="31" t="s">
        <v>367</v>
      </c>
      <c r="E149" s="18"/>
      <c r="F149" s="18"/>
      <c r="G149" s="18"/>
      <c r="H149" s="18"/>
      <c r="I149" s="18"/>
      <c r="J149" s="18"/>
      <c r="K149" s="18"/>
      <c r="L149" s="18"/>
      <c r="M149" s="35">
        <v>60</v>
      </c>
      <c r="N149" s="34">
        <f t="shared" si="41"/>
        <v>0</v>
      </c>
      <c r="O149" s="18">
        <f t="shared" si="42"/>
        <v>0</v>
      </c>
      <c r="P149" s="18">
        <f t="shared" si="43"/>
        <v>0</v>
      </c>
      <c r="Q149" s="18">
        <f t="shared" si="40"/>
        <v>0</v>
      </c>
      <c r="R149" s="18">
        <f t="shared" si="44"/>
        <v>0</v>
      </c>
      <c r="S149" s="18">
        <f t="shared" si="45"/>
        <v>0</v>
      </c>
      <c r="T149" s="18">
        <f t="shared" si="46"/>
        <v>0</v>
      </c>
      <c r="U149" s="18">
        <f t="shared" si="47"/>
        <v>0</v>
      </c>
      <c r="V149" s="19">
        <f t="shared" si="48"/>
        <v>20</v>
      </c>
      <c r="W149" s="40">
        <f t="shared" si="49"/>
        <v>20</v>
      </c>
    </row>
    <row r="150" spans="1:23">
      <c r="A150" s="28">
        <v>141</v>
      </c>
      <c r="B150" s="4" t="s">
        <v>369</v>
      </c>
      <c r="C150" s="4" t="s">
        <v>131</v>
      </c>
      <c r="D150" s="31" t="s">
        <v>174</v>
      </c>
      <c r="E150" s="18"/>
      <c r="F150" s="18"/>
      <c r="G150" s="18"/>
      <c r="H150" s="18"/>
      <c r="I150" s="18"/>
      <c r="J150" s="18"/>
      <c r="K150" s="18"/>
      <c r="L150" s="18"/>
      <c r="M150" s="35">
        <v>57</v>
      </c>
      <c r="N150" s="34">
        <f t="shared" si="41"/>
        <v>0</v>
      </c>
      <c r="O150" s="18">
        <f t="shared" si="42"/>
        <v>0</v>
      </c>
      <c r="P150" s="18">
        <f t="shared" si="43"/>
        <v>0</v>
      </c>
      <c r="Q150" s="18">
        <f t="shared" si="40"/>
        <v>0</v>
      </c>
      <c r="R150" s="18">
        <f t="shared" si="44"/>
        <v>0</v>
      </c>
      <c r="S150" s="18">
        <f t="shared" si="45"/>
        <v>0</v>
      </c>
      <c r="T150" s="18">
        <f t="shared" si="46"/>
        <v>0</v>
      </c>
      <c r="U150" s="18">
        <f t="shared" si="47"/>
        <v>0</v>
      </c>
      <c r="V150" s="19">
        <f t="shared" si="48"/>
        <v>20</v>
      </c>
      <c r="W150" s="40">
        <f t="shared" si="49"/>
        <v>20</v>
      </c>
    </row>
    <row r="151" spans="1:23">
      <c r="A151" s="30">
        <v>142</v>
      </c>
      <c r="B151" s="4" t="s">
        <v>399</v>
      </c>
      <c r="C151" s="4" t="s">
        <v>105</v>
      </c>
      <c r="D151" s="31" t="s">
        <v>386</v>
      </c>
      <c r="E151" s="18"/>
      <c r="F151" s="18"/>
      <c r="G151" s="18"/>
      <c r="H151" s="18"/>
      <c r="I151" s="18"/>
      <c r="J151" s="18"/>
      <c r="K151" s="18"/>
      <c r="L151" s="18"/>
      <c r="M151" s="35">
        <v>55</v>
      </c>
      <c r="N151" s="34">
        <f t="shared" si="41"/>
        <v>0</v>
      </c>
      <c r="O151" s="18">
        <f t="shared" si="42"/>
        <v>0</v>
      </c>
      <c r="P151" s="18">
        <f t="shared" si="43"/>
        <v>0</v>
      </c>
      <c r="Q151" s="18">
        <f t="shared" si="40"/>
        <v>0</v>
      </c>
      <c r="R151" s="18">
        <f t="shared" si="44"/>
        <v>0</v>
      </c>
      <c r="S151" s="18">
        <f t="shared" si="45"/>
        <v>0</v>
      </c>
      <c r="T151" s="18">
        <f t="shared" si="46"/>
        <v>0</v>
      </c>
      <c r="U151" s="18">
        <f t="shared" si="47"/>
        <v>0</v>
      </c>
      <c r="V151" s="19">
        <f t="shared" si="48"/>
        <v>20</v>
      </c>
      <c r="W151" s="40">
        <f t="shared" si="49"/>
        <v>20</v>
      </c>
    </row>
    <row r="152" spans="1:23">
      <c r="A152" s="28">
        <v>143</v>
      </c>
      <c r="B152" s="4" t="s">
        <v>406</v>
      </c>
      <c r="C152" s="4" t="s">
        <v>407</v>
      </c>
      <c r="D152" s="31" t="s">
        <v>99</v>
      </c>
      <c r="E152" s="18"/>
      <c r="F152" s="18"/>
      <c r="G152" s="18"/>
      <c r="H152" s="18"/>
      <c r="I152" s="18"/>
      <c r="J152" s="18"/>
      <c r="K152" s="18"/>
      <c r="L152" s="18"/>
      <c r="M152" s="35">
        <v>59</v>
      </c>
      <c r="N152" s="34">
        <f t="shared" si="41"/>
        <v>0</v>
      </c>
      <c r="O152" s="18">
        <f t="shared" si="42"/>
        <v>0</v>
      </c>
      <c r="P152" s="18">
        <f t="shared" si="43"/>
        <v>0</v>
      </c>
      <c r="Q152" s="18">
        <f t="shared" si="40"/>
        <v>0</v>
      </c>
      <c r="R152" s="18">
        <f t="shared" si="44"/>
        <v>0</v>
      </c>
      <c r="S152" s="18">
        <f t="shared" si="45"/>
        <v>0</v>
      </c>
      <c r="T152" s="18">
        <f t="shared" si="46"/>
        <v>0</v>
      </c>
      <c r="U152" s="18">
        <f t="shared" si="47"/>
        <v>0</v>
      </c>
      <c r="V152" s="19">
        <f t="shared" si="48"/>
        <v>20</v>
      </c>
      <c r="W152" s="40">
        <f t="shared" si="49"/>
        <v>20</v>
      </c>
    </row>
    <row r="153" spans="1:23">
      <c r="A153" s="30">
        <v>144</v>
      </c>
      <c r="B153" s="4" t="s">
        <v>470</v>
      </c>
      <c r="C153" s="4" t="s">
        <v>143</v>
      </c>
      <c r="D153" s="31" t="s">
        <v>95</v>
      </c>
      <c r="E153" s="18"/>
      <c r="F153" s="18"/>
      <c r="G153" s="18"/>
      <c r="H153" s="18"/>
      <c r="I153" s="18"/>
      <c r="J153" s="18"/>
      <c r="K153" s="18"/>
      <c r="L153" s="18"/>
      <c r="M153" s="35">
        <v>62</v>
      </c>
      <c r="N153" s="34">
        <f t="shared" si="41"/>
        <v>0</v>
      </c>
      <c r="O153" s="18">
        <f t="shared" si="42"/>
        <v>0</v>
      </c>
      <c r="P153" s="18">
        <f t="shared" si="43"/>
        <v>0</v>
      </c>
      <c r="Q153" s="18">
        <f t="shared" si="40"/>
        <v>0</v>
      </c>
      <c r="R153" s="18">
        <f t="shared" si="44"/>
        <v>0</v>
      </c>
      <c r="S153" s="18">
        <f t="shared" si="45"/>
        <v>0</v>
      </c>
      <c r="T153" s="18">
        <f t="shared" si="46"/>
        <v>0</v>
      </c>
      <c r="U153" s="18">
        <f t="shared" si="47"/>
        <v>0</v>
      </c>
      <c r="V153" s="19">
        <f t="shared" si="48"/>
        <v>20</v>
      </c>
      <c r="W153" s="40">
        <f t="shared" si="49"/>
        <v>20</v>
      </c>
    </row>
    <row r="154" spans="1:23">
      <c r="A154" s="28">
        <v>145</v>
      </c>
      <c r="B154" s="4" t="s">
        <v>503</v>
      </c>
      <c r="C154" s="4" t="s">
        <v>504</v>
      </c>
      <c r="D154" s="31" t="s">
        <v>106</v>
      </c>
      <c r="E154" s="18"/>
      <c r="F154" s="18"/>
      <c r="G154" s="18"/>
      <c r="H154" s="18"/>
      <c r="I154" s="18"/>
      <c r="J154" s="18">
        <v>2</v>
      </c>
      <c r="K154" s="18"/>
      <c r="L154" s="18"/>
      <c r="M154" s="35">
        <v>43</v>
      </c>
      <c r="N154" s="34">
        <f t="shared" si="41"/>
        <v>0</v>
      </c>
      <c r="O154" s="18">
        <f t="shared" si="42"/>
        <v>0</v>
      </c>
      <c r="P154" s="18">
        <f t="shared" si="43"/>
        <v>0</v>
      </c>
      <c r="Q154" s="18">
        <f t="shared" si="40"/>
        <v>0</v>
      </c>
      <c r="R154" s="18">
        <f t="shared" si="44"/>
        <v>0</v>
      </c>
      <c r="S154" s="18">
        <f t="shared" si="45"/>
        <v>10</v>
      </c>
      <c r="T154" s="18">
        <f t="shared" si="46"/>
        <v>0</v>
      </c>
      <c r="U154" s="18">
        <f t="shared" si="47"/>
        <v>0</v>
      </c>
      <c r="V154" s="19">
        <f t="shared" si="48"/>
        <v>10</v>
      </c>
      <c r="W154" s="40">
        <f t="shared" si="49"/>
        <v>20</v>
      </c>
    </row>
    <row r="155" spans="1:23">
      <c r="A155" s="30">
        <v>146</v>
      </c>
      <c r="B155" s="4" t="s">
        <v>506</v>
      </c>
      <c r="C155" s="4" t="s">
        <v>231</v>
      </c>
      <c r="D155" s="31" t="s">
        <v>222</v>
      </c>
      <c r="E155" s="18"/>
      <c r="F155" s="18"/>
      <c r="G155" s="18"/>
      <c r="H155" s="18"/>
      <c r="I155" s="18"/>
      <c r="J155" s="18"/>
      <c r="K155" s="18"/>
      <c r="L155" s="18"/>
      <c r="M155" s="35">
        <v>61</v>
      </c>
      <c r="N155" s="34">
        <f t="shared" si="41"/>
        <v>0</v>
      </c>
      <c r="O155" s="18">
        <f t="shared" si="42"/>
        <v>0</v>
      </c>
      <c r="P155" s="18">
        <f t="shared" si="43"/>
        <v>0</v>
      </c>
      <c r="Q155" s="18">
        <f t="shared" si="40"/>
        <v>0</v>
      </c>
      <c r="R155" s="18">
        <f t="shared" si="44"/>
        <v>0</v>
      </c>
      <c r="S155" s="18">
        <f t="shared" si="45"/>
        <v>0</v>
      </c>
      <c r="T155" s="18">
        <f t="shared" si="46"/>
        <v>0</v>
      </c>
      <c r="U155" s="18">
        <f t="shared" si="47"/>
        <v>0</v>
      </c>
      <c r="V155" s="19">
        <f t="shared" si="48"/>
        <v>20</v>
      </c>
      <c r="W155" s="40">
        <f t="shared" si="49"/>
        <v>20</v>
      </c>
    </row>
    <row r="156" spans="1:23">
      <c r="A156" s="28">
        <v>147</v>
      </c>
      <c r="B156" s="4" t="s">
        <v>539</v>
      </c>
      <c r="C156" s="4" t="s">
        <v>498</v>
      </c>
      <c r="D156" s="31" t="s">
        <v>523</v>
      </c>
      <c r="E156" s="18"/>
      <c r="F156" s="18"/>
      <c r="G156" s="18"/>
      <c r="H156" s="18"/>
      <c r="I156" s="18"/>
      <c r="J156" s="18"/>
      <c r="K156" s="18"/>
      <c r="L156" s="18"/>
      <c r="M156" s="35">
        <v>51</v>
      </c>
      <c r="N156" s="34">
        <f t="shared" si="41"/>
        <v>0</v>
      </c>
      <c r="O156" s="18">
        <f t="shared" si="42"/>
        <v>0</v>
      </c>
      <c r="P156" s="18">
        <f t="shared" si="43"/>
        <v>0</v>
      </c>
      <c r="Q156" s="18">
        <f t="shared" si="40"/>
        <v>0</v>
      </c>
      <c r="R156" s="18">
        <f t="shared" si="44"/>
        <v>0</v>
      </c>
      <c r="S156" s="18">
        <f t="shared" si="45"/>
        <v>0</v>
      </c>
      <c r="T156" s="18">
        <f t="shared" si="46"/>
        <v>0</v>
      </c>
      <c r="U156" s="18">
        <f t="shared" si="47"/>
        <v>0</v>
      </c>
      <c r="V156" s="19">
        <f t="shared" si="48"/>
        <v>20</v>
      </c>
      <c r="W156" s="40">
        <f t="shared" si="49"/>
        <v>20</v>
      </c>
    </row>
    <row r="157" spans="1:23">
      <c r="A157" s="30">
        <v>148</v>
      </c>
      <c r="B157" s="4" t="s">
        <v>542</v>
      </c>
      <c r="C157" s="4" t="s">
        <v>543</v>
      </c>
      <c r="D157" s="31" t="s">
        <v>113</v>
      </c>
      <c r="E157" s="18"/>
      <c r="F157" s="18"/>
      <c r="G157" s="18"/>
      <c r="H157" s="18"/>
      <c r="I157" s="18"/>
      <c r="J157" s="18">
        <v>2</v>
      </c>
      <c r="K157" s="18"/>
      <c r="L157" s="18"/>
      <c r="M157" s="35">
        <v>40</v>
      </c>
      <c r="N157" s="34">
        <f t="shared" si="41"/>
        <v>0</v>
      </c>
      <c r="O157" s="18">
        <f t="shared" si="42"/>
        <v>0</v>
      </c>
      <c r="P157" s="18">
        <f t="shared" si="43"/>
        <v>0</v>
      </c>
      <c r="Q157" s="18">
        <f t="shared" si="40"/>
        <v>0</v>
      </c>
      <c r="R157" s="18">
        <f t="shared" si="44"/>
        <v>0</v>
      </c>
      <c r="S157" s="18">
        <f t="shared" si="45"/>
        <v>10</v>
      </c>
      <c r="T157" s="18">
        <f t="shared" si="46"/>
        <v>0</v>
      </c>
      <c r="U157" s="18">
        <f t="shared" si="47"/>
        <v>0</v>
      </c>
      <c r="V157" s="19">
        <f t="shared" si="48"/>
        <v>10</v>
      </c>
      <c r="W157" s="40">
        <f t="shared" si="49"/>
        <v>20</v>
      </c>
    </row>
    <row r="158" spans="1:23">
      <c r="A158" s="28">
        <v>149</v>
      </c>
      <c r="B158" s="4" t="s">
        <v>550</v>
      </c>
      <c r="C158" s="4" t="s">
        <v>215</v>
      </c>
      <c r="D158" s="31" t="s">
        <v>113</v>
      </c>
      <c r="E158" s="18"/>
      <c r="F158" s="18"/>
      <c r="G158" s="18"/>
      <c r="H158" s="18"/>
      <c r="I158" s="18"/>
      <c r="J158" s="18"/>
      <c r="K158" s="18"/>
      <c r="L158" s="18"/>
      <c r="M158" s="35">
        <v>51</v>
      </c>
      <c r="N158" s="34">
        <f t="shared" si="41"/>
        <v>0</v>
      </c>
      <c r="O158" s="18">
        <f t="shared" si="42"/>
        <v>0</v>
      </c>
      <c r="P158" s="18">
        <f t="shared" si="43"/>
        <v>0</v>
      </c>
      <c r="Q158" s="18">
        <f t="shared" si="40"/>
        <v>0</v>
      </c>
      <c r="R158" s="18">
        <f t="shared" si="44"/>
        <v>0</v>
      </c>
      <c r="S158" s="18">
        <f t="shared" si="45"/>
        <v>0</v>
      </c>
      <c r="T158" s="18">
        <f t="shared" si="46"/>
        <v>0</v>
      </c>
      <c r="U158" s="18">
        <f t="shared" si="47"/>
        <v>0</v>
      </c>
      <c r="V158" s="19">
        <f t="shared" si="48"/>
        <v>20</v>
      </c>
      <c r="W158" s="40">
        <f t="shared" si="49"/>
        <v>20</v>
      </c>
    </row>
    <row r="159" spans="1:23">
      <c r="A159" s="30">
        <v>150</v>
      </c>
      <c r="B159" s="4" t="s">
        <v>568</v>
      </c>
      <c r="C159" s="4" t="s">
        <v>218</v>
      </c>
      <c r="D159" s="31" t="s">
        <v>569</v>
      </c>
      <c r="E159" s="18"/>
      <c r="F159" s="18"/>
      <c r="G159" s="18"/>
      <c r="H159" s="18"/>
      <c r="I159" s="18"/>
      <c r="J159" s="18"/>
      <c r="K159" s="18"/>
      <c r="L159" s="18"/>
      <c r="M159" s="35">
        <v>56</v>
      </c>
      <c r="N159" s="34">
        <f t="shared" si="41"/>
        <v>0</v>
      </c>
      <c r="O159" s="18">
        <f t="shared" si="42"/>
        <v>0</v>
      </c>
      <c r="P159" s="18">
        <f t="shared" si="43"/>
        <v>0</v>
      </c>
      <c r="Q159" s="18">
        <f t="shared" si="40"/>
        <v>0</v>
      </c>
      <c r="R159" s="18">
        <f t="shared" si="44"/>
        <v>0</v>
      </c>
      <c r="S159" s="18">
        <f t="shared" si="45"/>
        <v>0</v>
      </c>
      <c r="T159" s="18">
        <f t="shared" si="46"/>
        <v>0</v>
      </c>
      <c r="U159" s="18">
        <f t="shared" si="47"/>
        <v>0</v>
      </c>
      <c r="V159" s="19">
        <f t="shared" si="48"/>
        <v>20</v>
      </c>
      <c r="W159" s="40">
        <f t="shared" si="49"/>
        <v>20</v>
      </c>
    </row>
    <row r="160" spans="1:23">
      <c r="A160" s="28">
        <v>151</v>
      </c>
      <c r="B160" s="4" t="s">
        <v>619</v>
      </c>
      <c r="C160" s="4" t="s">
        <v>620</v>
      </c>
      <c r="D160" s="31" t="s">
        <v>129</v>
      </c>
      <c r="E160" s="18"/>
      <c r="F160" s="18"/>
      <c r="G160" s="18"/>
      <c r="H160" s="18"/>
      <c r="I160" s="18"/>
      <c r="J160" s="18"/>
      <c r="K160" s="18"/>
      <c r="L160" s="18">
        <v>50</v>
      </c>
      <c r="M160" s="35">
        <v>40</v>
      </c>
      <c r="N160" s="34">
        <f t="shared" si="41"/>
        <v>0</v>
      </c>
      <c r="O160" s="18">
        <f t="shared" si="42"/>
        <v>0</v>
      </c>
      <c r="P160" s="18">
        <f t="shared" si="43"/>
        <v>0</v>
      </c>
      <c r="Q160" s="18">
        <f t="shared" si="40"/>
        <v>0</v>
      </c>
      <c r="R160" s="18">
        <f t="shared" si="44"/>
        <v>0</v>
      </c>
      <c r="S160" s="18">
        <f t="shared" si="45"/>
        <v>0</v>
      </c>
      <c r="T160" s="18">
        <f t="shared" si="46"/>
        <v>0</v>
      </c>
      <c r="U160" s="18">
        <f t="shared" si="47"/>
        <v>10</v>
      </c>
      <c r="V160" s="19">
        <f t="shared" si="48"/>
        <v>10</v>
      </c>
      <c r="W160" s="40">
        <f t="shared" si="49"/>
        <v>20</v>
      </c>
    </row>
    <row r="161" spans="1:23">
      <c r="A161" s="30">
        <v>152</v>
      </c>
      <c r="B161" s="4" t="s">
        <v>632</v>
      </c>
      <c r="C161" s="4" t="s">
        <v>633</v>
      </c>
      <c r="D161" s="31" t="s">
        <v>523</v>
      </c>
      <c r="E161" s="18"/>
      <c r="F161" s="18"/>
      <c r="G161" s="18"/>
      <c r="H161" s="18"/>
      <c r="I161" s="18"/>
      <c r="J161" s="18"/>
      <c r="K161" s="18"/>
      <c r="L161" s="18"/>
      <c r="M161" s="35">
        <v>51</v>
      </c>
      <c r="N161" s="34">
        <f t="shared" si="41"/>
        <v>0</v>
      </c>
      <c r="O161" s="18">
        <f t="shared" si="42"/>
        <v>0</v>
      </c>
      <c r="P161" s="18">
        <f t="shared" si="43"/>
        <v>0</v>
      </c>
      <c r="Q161" s="18">
        <f t="shared" si="40"/>
        <v>0</v>
      </c>
      <c r="R161" s="18">
        <f t="shared" si="44"/>
        <v>0</v>
      </c>
      <c r="S161" s="18">
        <f t="shared" si="45"/>
        <v>0</v>
      </c>
      <c r="T161" s="18">
        <f t="shared" si="46"/>
        <v>0</v>
      </c>
      <c r="U161" s="18">
        <f t="shared" si="47"/>
        <v>0</v>
      </c>
      <c r="V161" s="19">
        <f t="shared" si="48"/>
        <v>20</v>
      </c>
      <c r="W161" s="40">
        <f t="shared" si="49"/>
        <v>20</v>
      </c>
    </row>
    <row r="162" spans="1:23">
      <c r="A162" s="28">
        <v>153</v>
      </c>
      <c r="B162" s="3" t="s">
        <v>693</v>
      </c>
      <c r="C162" s="4" t="s">
        <v>234</v>
      </c>
      <c r="D162" s="31" t="s">
        <v>106</v>
      </c>
      <c r="E162" s="18"/>
      <c r="F162" s="18"/>
      <c r="G162" s="18"/>
      <c r="H162" s="18"/>
      <c r="I162" s="18"/>
      <c r="J162" s="18"/>
      <c r="K162" s="18"/>
      <c r="L162" s="18"/>
      <c r="M162" s="35">
        <v>53</v>
      </c>
      <c r="N162" s="34">
        <f t="shared" si="41"/>
        <v>0</v>
      </c>
      <c r="O162" s="18">
        <f t="shared" si="42"/>
        <v>0</v>
      </c>
      <c r="P162" s="18">
        <f t="shared" si="43"/>
        <v>0</v>
      </c>
      <c r="Q162" s="18">
        <f t="shared" si="40"/>
        <v>0</v>
      </c>
      <c r="R162" s="18">
        <f t="shared" si="44"/>
        <v>0</v>
      </c>
      <c r="S162" s="18">
        <f t="shared" si="45"/>
        <v>0</v>
      </c>
      <c r="T162" s="18">
        <f t="shared" si="46"/>
        <v>0</v>
      </c>
      <c r="U162" s="18">
        <f t="shared" si="47"/>
        <v>0</v>
      </c>
      <c r="V162" s="19">
        <f t="shared" si="48"/>
        <v>20</v>
      </c>
      <c r="W162" s="40">
        <f t="shared" si="49"/>
        <v>20</v>
      </c>
    </row>
    <row r="163" spans="1:23">
      <c r="A163" s="30">
        <v>154</v>
      </c>
      <c r="B163" s="4" t="s">
        <v>707</v>
      </c>
      <c r="C163" s="4" t="s">
        <v>708</v>
      </c>
      <c r="D163" s="31" t="s">
        <v>709</v>
      </c>
      <c r="E163" s="18"/>
      <c r="F163" s="18"/>
      <c r="G163" s="18"/>
      <c r="H163" s="18"/>
      <c r="I163" s="18"/>
      <c r="J163" s="18">
        <v>2</v>
      </c>
      <c r="K163" s="18"/>
      <c r="L163" s="18"/>
      <c r="M163" s="35">
        <v>41</v>
      </c>
      <c r="N163" s="34">
        <f t="shared" si="41"/>
        <v>0</v>
      </c>
      <c r="O163" s="18">
        <f t="shared" si="42"/>
        <v>0</v>
      </c>
      <c r="P163" s="18">
        <f t="shared" si="43"/>
        <v>0</v>
      </c>
      <c r="Q163" s="18">
        <f t="shared" si="40"/>
        <v>0</v>
      </c>
      <c r="R163" s="18">
        <f t="shared" si="44"/>
        <v>0</v>
      </c>
      <c r="S163" s="18">
        <f t="shared" si="45"/>
        <v>10</v>
      </c>
      <c r="T163" s="18">
        <f t="shared" si="46"/>
        <v>0</v>
      </c>
      <c r="U163" s="18">
        <f t="shared" si="47"/>
        <v>0</v>
      </c>
      <c r="V163" s="19">
        <f t="shared" si="48"/>
        <v>10</v>
      </c>
      <c r="W163" s="40">
        <f t="shared" si="49"/>
        <v>20</v>
      </c>
    </row>
    <row r="164" spans="1:23">
      <c r="A164" s="28">
        <v>155</v>
      </c>
      <c r="B164" s="4" t="s">
        <v>715</v>
      </c>
      <c r="C164" s="4" t="s">
        <v>168</v>
      </c>
      <c r="D164" s="31" t="s">
        <v>276</v>
      </c>
      <c r="E164" s="18"/>
      <c r="F164" s="18"/>
      <c r="G164" s="18"/>
      <c r="H164" s="18"/>
      <c r="I164" s="18"/>
      <c r="J164" s="18"/>
      <c r="K164" s="18"/>
      <c r="L164" s="18"/>
      <c r="M164" s="35">
        <v>66</v>
      </c>
      <c r="N164" s="34">
        <f t="shared" si="41"/>
        <v>0</v>
      </c>
      <c r="O164" s="18">
        <f t="shared" si="42"/>
        <v>0</v>
      </c>
      <c r="P164" s="18">
        <f t="shared" si="43"/>
        <v>0</v>
      </c>
      <c r="Q164" s="18">
        <f t="shared" si="40"/>
        <v>0</v>
      </c>
      <c r="R164" s="18">
        <f t="shared" si="44"/>
        <v>0</v>
      </c>
      <c r="S164" s="18">
        <f t="shared" si="45"/>
        <v>0</v>
      </c>
      <c r="T164" s="18">
        <f t="shared" si="46"/>
        <v>0</v>
      </c>
      <c r="U164" s="18">
        <f t="shared" si="47"/>
        <v>0</v>
      </c>
      <c r="V164" s="19">
        <f t="shared" si="48"/>
        <v>20</v>
      </c>
      <c r="W164" s="40">
        <f t="shared" si="49"/>
        <v>20</v>
      </c>
    </row>
    <row r="165" spans="1:23">
      <c r="A165" s="30">
        <v>156</v>
      </c>
      <c r="B165" s="4" t="s">
        <v>92</v>
      </c>
      <c r="C165" s="4" t="s">
        <v>93</v>
      </c>
      <c r="D165" s="31" t="s">
        <v>95</v>
      </c>
      <c r="E165" s="18"/>
      <c r="F165" s="18"/>
      <c r="G165" s="18"/>
      <c r="H165" s="18"/>
      <c r="I165" s="18"/>
      <c r="J165" s="18">
        <v>1</v>
      </c>
      <c r="K165" s="18"/>
      <c r="L165" s="18"/>
      <c r="M165" s="35">
        <v>40</v>
      </c>
      <c r="N165" s="34">
        <f t="shared" si="41"/>
        <v>0</v>
      </c>
      <c r="O165" s="18">
        <f t="shared" si="42"/>
        <v>0</v>
      </c>
      <c r="P165" s="18">
        <f t="shared" si="43"/>
        <v>0</v>
      </c>
      <c r="Q165" s="18">
        <f t="shared" ref="Q165:Q191" si="50">IF(H165="",0,IF(H165&gt;3,20+((H165-3)*10),0))</f>
        <v>0</v>
      </c>
      <c r="R165" s="18">
        <f t="shared" si="44"/>
        <v>0</v>
      </c>
      <c r="S165" s="18">
        <f t="shared" si="45"/>
        <v>5</v>
      </c>
      <c r="T165" s="18">
        <f t="shared" si="46"/>
        <v>0</v>
      </c>
      <c r="U165" s="18">
        <f t="shared" si="47"/>
        <v>0</v>
      </c>
      <c r="V165" s="19">
        <f t="shared" si="48"/>
        <v>10</v>
      </c>
      <c r="W165" s="40">
        <f t="shared" si="49"/>
        <v>15</v>
      </c>
    </row>
    <row r="166" spans="1:23">
      <c r="A166" s="28">
        <v>157</v>
      </c>
      <c r="B166" s="4" t="s">
        <v>180</v>
      </c>
      <c r="C166" s="4" t="s">
        <v>181</v>
      </c>
      <c r="D166" s="31" t="s">
        <v>129</v>
      </c>
      <c r="E166" s="18"/>
      <c r="F166" s="18"/>
      <c r="G166" s="18"/>
      <c r="H166" s="18"/>
      <c r="I166" s="18"/>
      <c r="J166" s="18">
        <v>1</v>
      </c>
      <c r="K166" s="18"/>
      <c r="L166" s="18"/>
      <c r="M166" s="35">
        <v>37</v>
      </c>
      <c r="N166" s="34">
        <f t="shared" si="41"/>
        <v>0</v>
      </c>
      <c r="O166" s="18">
        <f t="shared" si="42"/>
        <v>0</v>
      </c>
      <c r="P166" s="18">
        <f t="shared" si="43"/>
        <v>0</v>
      </c>
      <c r="Q166" s="18">
        <f t="shared" si="50"/>
        <v>0</v>
      </c>
      <c r="R166" s="18">
        <f t="shared" si="44"/>
        <v>0</v>
      </c>
      <c r="S166" s="18">
        <f t="shared" si="45"/>
        <v>5</v>
      </c>
      <c r="T166" s="18">
        <f t="shared" si="46"/>
        <v>0</v>
      </c>
      <c r="U166" s="18">
        <f t="shared" si="47"/>
        <v>0</v>
      </c>
      <c r="V166" s="19">
        <f t="shared" si="48"/>
        <v>10</v>
      </c>
      <c r="W166" s="40">
        <f t="shared" si="49"/>
        <v>15</v>
      </c>
    </row>
    <row r="167" spans="1:23">
      <c r="A167" s="30">
        <v>158</v>
      </c>
      <c r="B167" s="4" t="s">
        <v>180</v>
      </c>
      <c r="C167" s="4" t="s">
        <v>168</v>
      </c>
      <c r="D167" s="31" t="s">
        <v>144</v>
      </c>
      <c r="E167" s="18"/>
      <c r="F167" s="18"/>
      <c r="G167" s="18"/>
      <c r="H167" s="18"/>
      <c r="I167" s="18"/>
      <c r="J167" s="18">
        <v>1</v>
      </c>
      <c r="K167" s="18"/>
      <c r="L167" s="18"/>
      <c r="M167" s="35">
        <v>26</v>
      </c>
      <c r="N167" s="34">
        <f t="shared" si="41"/>
        <v>0</v>
      </c>
      <c r="O167" s="18">
        <f t="shared" si="42"/>
        <v>0</v>
      </c>
      <c r="P167" s="18">
        <f t="shared" si="43"/>
        <v>0</v>
      </c>
      <c r="Q167" s="18">
        <f t="shared" si="50"/>
        <v>0</v>
      </c>
      <c r="R167" s="18">
        <f t="shared" si="44"/>
        <v>0</v>
      </c>
      <c r="S167" s="18">
        <f t="shared" si="45"/>
        <v>5</v>
      </c>
      <c r="T167" s="18">
        <f t="shared" si="46"/>
        <v>0</v>
      </c>
      <c r="U167" s="18">
        <f t="shared" si="47"/>
        <v>0</v>
      </c>
      <c r="V167" s="19">
        <f t="shared" si="48"/>
        <v>10</v>
      </c>
      <c r="W167" s="40">
        <f t="shared" si="49"/>
        <v>15</v>
      </c>
    </row>
    <row r="168" spans="1:23">
      <c r="A168" s="28">
        <v>159</v>
      </c>
      <c r="B168" s="4" t="s">
        <v>322</v>
      </c>
      <c r="C168" s="4" t="s">
        <v>323</v>
      </c>
      <c r="D168" s="31" t="s">
        <v>144</v>
      </c>
      <c r="E168" s="18"/>
      <c r="F168" s="18"/>
      <c r="G168" s="18"/>
      <c r="H168" s="18"/>
      <c r="I168" s="18"/>
      <c r="J168" s="18">
        <v>1</v>
      </c>
      <c r="K168" s="18"/>
      <c r="L168" s="18"/>
      <c r="M168" s="35">
        <v>41</v>
      </c>
      <c r="N168" s="34">
        <f t="shared" si="41"/>
        <v>0</v>
      </c>
      <c r="O168" s="18">
        <f t="shared" si="42"/>
        <v>0</v>
      </c>
      <c r="P168" s="18">
        <f t="shared" si="43"/>
        <v>0</v>
      </c>
      <c r="Q168" s="18">
        <f t="shared" si="50"/>
        <v>0</v>
      </c>
      <c r="R168" s="18">
        <f t="shared" si="44"/>
        <v>0</v>
      </c>
      <c r="S168" s="18">
        <f t="shared" si="45"/>
        <v>5</v>
      </c>
      <c r="T168" s="18">
        <f t="shared" si="46"/>
        <v>0</v>
      </c>
      <c r="U168" s="18">
        <f t="shared" si="47"/>
        <v>0</v>
      </c>
      <c r="V168" s="19">
        <f t="shared" si="48"/>
        <v>10</v>
      </c>
      <c r="W168" s="40">
        <f t="shared" si="49"/>
        <v>15</v>
      </c>
    </row>
    <row r="169" spans="1:23">
      <c r="A169" s="30">
        <v>160</v>
      </c>
      <c r="B169" s="4" t="s">
        <v>394</v>
      </c>
      <c r="C169" s="4" t="s">
        <v>94</v>
      </c>
      <c r="D169" s="31" t="s">
        <v>120</v>
      </c>
      <c r="E169" s="18"/>
      <c r="F169" s="18"/>
      <c r="G169" s="18"/>
      <c r="H169" s="18"/>
      <c r="I169" s="18"/>
      <c r="J169" s="18">
        <v>1</v>
      </c>
      <c r="K169" s="18"/>
      <c r="L169" s="18"/>
      <c r="M169" s="35">
        <v>37</v>
      </c>
      <c r="N169" s="34">
        <f t="shared" si="41"/>
        <v>0</v>
      </c>
      <c r="O169" s="18">
        <f t="shared" si="42"/>
        <v>0</v>
      </c>
      <c r="P169" s="18">
        <f t="shared" si="43"/>
        <v>0</v>
      </c>
      <c r="Q169" s="18">
        <f t="shared" si="50"/>
        <v>0</v>
      </c>
      <c r="R169" s="18">
        <f t="shared" si="44"/>
        <v>0</v>
      </c>
      <c r="S169" s="18">
        <f t="shared" si="45"/>
        <v>5</v>
      </c>
      <c r="T169" s="18">
        <f t="shared" si="46"/>
        <v>0</v>
      </c>
      <c r="U169" s="18">
        <f t="shared" si="47"/>
        <v>0</v>
      </c>
      <c r="V169" s="19">
        <f t="shared" si="48"/>
        <v>10</v>
      </c>
      <c r="W169" s="40">
        <f t="shared" si="49"/>
        <v>15</v>
      </c>
    </row>
    <row r="170" spans="1:23">
      <c r="A170" s="28">
        <v>161</v>
      </c>
      <c r="B170" s="4" t="s">
        <v>485</v>
      </c>
      <c r="C170" s="4" t="s">
        <v>486</v>
      </c>
      <c r="D170" s="31" t="s">
        <v>120</v>
      </c>
      <c r="E170" s="18"/>
      <c r="F170" s="18"/>
      <c r="G170" s="18"/>
      <c r="H170" s="18"/>
      <c r="I170" s="18"/>
      <c r="J170" s="18">
        <v>1</v>
      </c>
      <c r="K170" s="18"/>
      <c r="L170" s="18"/>
      <c r="M170" s="35">
        <v>50</v>
      </c>
      <c r="N170" s="34">
        <f t="shared" ref="N170:N191" si="51">E170*17</f>
        <v>0</v>
      </c>
      <c r="O170" s="18">
        <f t="shared" ref="O170:O191" si="52">F170*17</f>
        <v>0</v>
      </c>
      <c r="P170" s="18">
        <f t="shared" ref="P170:P191" si="53">IF(G170&gt;17,F170*17,F170*G170)</f>
        <v>0</v>
      </c>
      <c r="Q170" s="18">
        <f t="shared" si="50"/>
        <v>0</v>
      </c>
      <c r="R170" s="18">
        <f t="shared" ref="R170:R191" si="54">IF(I170="",0,15)</f>
        <v>0</v>
      </c>
      <c r="S170" s="18">
        <f t="shared" ref="S170:S191" si="55">IF(J170&lt;3,J170*5,10+(J170-2)*10)</f>
        <v>5</v>
      </c>
      <c r="T170" s="18">
        <f t="shared" ref="T170:T191" si="56">K170*10</f>
        <v>0</v>
      </c>
      <c r="U170" s="18">
        <f t="shared" ref="U170:U191" si="57">IF(L170&gt;69,17,IF(L170&gt;66,15,IF(L170&gt;59,12,IF(L170&gt;49,10,0))))</f>
        <v>0</v>
      </c>
      <c r="V170" s="19">
        <f t="shared" ref="V170:V191" si="58">IF(M170="",0,IF(M170&gt;50,20,10))</f>
        <v>10</v>
      </c>
      <c r="W170" s="40">
        <f t="shared" ref="W170:W191" si="59">SUM(N170:V170)</f>
        <v>15</v>
      </c>
    </row>
    <row r="171" spans="1:23">
      <c r="A171" s="30">
        <v>162</v>
      </c>
      <c r="B171" s="4" t="s">
        <v>501</v>
      </c>
      <c r="C171" s="4" t="s">
        <v>502</v>
      </c>
      <c r="D171" s="31" t="s">
        <v>113</v>
      </c>
      <c r="E171" s="18"/>
      <c r="F171" s="18"/>
      <c r="G171" s="18"/>
      <c r="H171" s="18"/>
      <c r="I171" s="18"/>
      <c r="J171" s="18">
        <v>1</v>
      </c>
      <c r="K171" s="18"/>
      <c r="L171" s="18"/>
      <c r="M171" s="35">
        <v>40</v>
      </c>
      <c r="N171" s="34">
        <f t="shared" si="51"/>
        <v>0</v>
      </c>
      <c r="O171" s="18">
        <f t="shared" si="52"/>
        <v>0</v>
      </c>
      <c r="P171" s="18">
        <f t="shared" si="53"/>
        <v>0</v>
      </c>
      <c r="Q171" s="18">
        <f t="shared" si="50"/>
        <v>0</v>
      </c>
      <c r="R171" s="18">
        <f t="shared" si="54"/>
        <v>0</v>
      </c>
      <c r="S171" s="18">
        <f t="shared" si="55"/>
        <v>5</v>
      </c>
      <c r="T171" s="18">
        <f t="shared" si="56"/>
        <v>0</v>
      </c>
      <c r="U171" s="18">
        <f t="shared" si="57"/>
        <v>0</v>
      </c>
      <c r="V171" s="19">
        <f t="shared" si="58"/>
        <v>10</v>
      </c>
      <c r="W171" s="40">
        <f t="shared" si="59"/>
        <v>15</v>
      </c>
    </row>
    <row r="172" spans="1:23">
      <c r="A172" s="28">
        <v>163</v>
      </c>
      <c r="B172" s="4" t="s">
        <v>653</v>
      </c>
      <c r="C172" s="4" t="s">
        <v>654</v>
      </c>
      <c r="D172" s="31" t="s">
        <v>159</v>
      </c>
      <c r="E172" s="18"/>
      <c r="F172" s="18"/>
      <c r="G172" s="18"/>
      <c r="H172" s="18"/>
      <c r="I172" s="18"/>
      <c r="J172" s="18">
        <v>1</v>
      </c>
      <c r="K172" s="18"/>
      <c r="L172" s="18"/>
      <c r="M172" s="35">
        <v>44</v>
      </c>
      <c r="N172" s="34">
        <f t="shared" si="51"/>
        <v>0</v>
      </c>
      <c r="O172" s="18">
        <f t="shared" si="52"/>
        <v>0</v>
      </c>
      <c r="P172" s="18">
        <f t="shared" si="53"/>
        <v>0</v>
      </c>
      <c r="Q172" s="18">
        <f t="shared" si="50"/>
        <v>0</v>
      </c>
      <c r="R172" s="18">
        <f t="shared" si="54"/>
        <v>0</v>
      </c>
      <c r="S172" s="18">
        <f t="shared" si="55"/>
        <v>5</v>
      </c>
      <c r="T172" s="18">
        <f t="shared" si="56"/>
        <v>0</v>
      </c>
      <c r="U172" s="18">
        <f t="shared" si="57"/>
        <v>0</v>
      </c>
      <c r="V172" s="19">
        <f t="shared" si="58"/>
        <v>10</v>
      </c>
      <c r="W172" s="40">
        <f t="shared" si="59"/>
        <v>15</v>
      </c>
    </row>
    <row r="173" spans="1:23">
      <c r="A173" s="30">
        <v>164</v>
      </c>
      <c r="B173" s="4" t="s">
        <v>658</v>
      </c>
      <c r="C173" s="4" t="s">
        <v>659</v>
      </c>
      <c r="D173" s="31" t="s">
        <v>212</v>
      </c>
      <c r="E173" s="18"/>
      <c r="F173" s="18"/>
      <c r="G173" s="18"/>
      <c r="H173" s="18"/>
      <c r="I173" s="18"/>
      <c r="J173" s="18">
        <v>1</v>
      </c>
      <c r="K173" s="18"/>
      <c r="L173" s="18"/>
      <c r="M173" s="35">
        <v>39</v>
      </c>
      <c r="N173" s="34">
        <f t="shared" si="51"/>
        <v>0</v>
      </c>
      <c r="O173" s="18">
        <f t="shared" si="52"/>
        <v>0</v>
      </c>
      <c r="P173" s="18">
        <f t="shared" si="53"/>
        <v>0</v>
      </c>
      <c r="Q173" s="18">
        <f t="shared" si="50"/>
        <v>0</v>
      </c>
      <c r="R173" s="18">
        <f t="shared" si="54"/>
        <v>0</v>
      </c>
      <c r="S173" s="18">
        <f t="shared" si="55"/>
        <v>5</v>
      </c>
      <c r="T173" s="18">
        <f t="shared" si="56"/>
        <v>0</v>
      </c>
      <c r="U173" s="18">
        <f t="shared" si="57"/>
        <v>0</v>
      </c>
      <c r="V173" s="19">
        <f t="shared" si="58"/>
        <v>10</v>
      </c>
      <c r="W173" s="40">
        <f t="shared" si="59"/>
        <v>15</v>
      </c>
    </row>
    <row r="174" spans="1:23">
      <c r="A174" s="28">
        <v>165</v>
      </c>
      <c r="B174" s="4" t="s">
        <v>705</v>
      </c>
      <c r="C174" s="4" t="s">
        <v>98</v>
      </c>
      <c r="D174" s="31" t="s">
        <v>159</v>
      </c>
      <c r="E174" s="18"/>
      <c r="F174" s="18"/>
      <c r="G174" s="18"/>
      <c r="H174" s="18"/>
      <c r="I174" s="18"/>
      <c r="J174" s="18">
        <v>1</v>
      </c>
      <c r="K174" s="18"/>
      <c r="L174" s="18"/>
      <c r="M174" s="35">
        <v>47</v>
      </c>
      <c r="N174" s="34">
        <f t="shared" si="51"/>
        <v>0</v>
      </c>
      <c r="O174" s="18">
        <f t="shared" si="52"/>
        <v>0</v>
      </c>
      <c r="P174" s="18">
        <f t="shared" si="53"/>
        <v>0</v>
      </c>
      <c r="Q174" s="18">
        <f t="shared" si="50"/>
        <v>0</v>
      </c>
      <c r="R174" s="18">
        <f t="shared" si="54"/>
        <v>0</v>
      </c>
      <c r="S174" s="18">
        <f t="shared" si="55"/>
        <v>5</v>
      </c>
      <c r="T174" s="18">
        <f t="shared" si="56"/>
        <v>0</v>
      </c>
      <c r="U174" s="18">
        <f t="shared" si="57"/>
        <v>0</v>
      </c>
      <c r="V174" s="19">
        <f t="shared" si="58"/>
        <v>10</v>
      </c>
      <c r="W174" s="40">
        <f t="shared" si="59"/>
        <v>15</v>
      </c>
    </row>
    <row r="175" spans="1:23">
      <c r="A175" s="30">
        <v>166</v>
      </c>
      <c r="B175" s="4" t="s">
        <v>718</v>
      </c>
      <c r="C175" s="4" t="s">
        <v>112</v>
      </c>
      <c r="D175" s="31" t="s">
        <v>120</v>
      </c>
      <c r="E175" s="18"/>
      <c r="F175" s="18"/>
      <c r="G175" s="18"/>
      <c r="H175" s="18"/>
      <c r="I175" s="18"/>
      <c r="J175" s="18">
        <v>1</v>
      </c>
      <c r="K175" s="18"/>
      <c r="L175" s="18"/>
      <c r="M175" s="35">
        <v>44</v>
      </c>
      <c r="N175" s="34">
        <f t="shared" si="51"/>
        <v>0</v>
      </c>
      <c r="O175" s="18">
        <f t="shared" si="52"/>
        <v>0</v>
      </c>
      <c r="P175" s="18">
        <f t="shared" si="53"/>
        <v>0</v>
      </c>
      <c r="Q175" s="18">
        <f t="shared" si="50"/>
        <v>0</v>
      </c>
      <c r="R175" s="18">
        <f t="shared" si="54"/>
        <v>0</v>
      </c>
      <c r="S175" s="18">
        <f t="shared" si="55"/>
        <v>5</v>
      </c>
      <c r="T175" s="18">
        <f t="shared" si="56"/>
        <v>0</v>
      </c>
      <c r="U175" s="18">
        <f t="shared" si="57"/>
        <v>0</v>
      </c>
      <c r="V175" s="19">
        <f t="shared" si="58"/>
        <v>10</v>
      </c>
      <c r="W175" s="40">
        <f t="shared" si="59"/>
        <v>15</v>
      </c>
    </row>
    <row r="176" spans="1:23">
      <c r="A176" s="28">
        <v>167</v>
      </c>
      <c r="B176" s="4" t="s">
        <v>170</v>
      </c>
      <c r="C176" s="4" t="s">
        <v>171</v>
      </c>
      <c r="D176" s="31" t="s">
        <v>95</v>
      </c>
      <c r="E176" s="18"/>
      <c r="F176" s="18"/>
      <c r="G176" s="18"/>
      <c r="H176" s="18"/>
      <c r="I176" s="18"/>
      <c r="J176" s="18"/>
      <c r="K176" s="18"/>
      <c r="L176" s="18"/>
      <c r="M176" s="35">
        <v>26</v>
      </c>
      <c r="N176" s="34">
        <f t="shared" si="51"/>
        <v>0</v>
      </c>
      <c r="O176" s="18">
        <f t="shared" si="52"/>
        <v>0</v>
      </c>
      <c r="P176" s="18">
        <f t="shared" si="53"/>
        <v>0</v>
      </c>
      <c r="Q176" s="18">
        <f t="shared" si="50"/>
        <v>0</v>
      </c>
      <c r="R176" s="18">
        <f t="shared" si="54"/>
        <v>0</v>
      </c>
      <c r="S176" s="18">
        <f t="shared" si="55"/>
        <v>0</v>
      </c>
      <c r="T176" s="18">
        <f t="shared" si="56"/>
        <v>0</v>
      </c>
      <c r="U176" s="18">
        <f t="shared" si="57"/>
        <v>0</v>
      </c>
      <c r="V176" s="19">
        <f t="shared" si="58"/>
        <v>10</v>
      </c>
      <c r="W176" s="40">
        <f t="shared" si="59"/>
        <v>10</v>
      </c>
    </row>
    <row r="177" spans="1:23">
      <c r="A177" s="30">
        <v>168</v>
      </c>
      <c r="B177" s="4" t="s">
        <v>280</v>
      </c>
      <c r="C177" s="4" t="s">
        <v>252</v>
      </c>
      <c r="D177" s="31" t="s">
        <v>212</v>
      </c>
      <c r="E177" s="18"/>
      <c r="F177" s="18"/>
      <c r="G177" s="18"/>
      <c r="H177" s="18"/>
      <c r="I177" s="18"/>
      <c r="J177" s="18"/>
      <c r="K177" s="18"/>
      <c r="L177" s="18"/>
      <c r="M177" s="35">
        <v>50</v>
      </c>
      <c r="N177" s="34">
        <f t="shared" si="51"/>
        <v>0</v>
      </c>
      <c r="O177" s="18">
        <f t="shared" si="52"/>
        <v>0</v>
      </c>
      <c r="P177" s="18">
        <f t="shared" si="53"/>
        <v>0</v>
      </c>
      <c r="Q177" s="18">
        <f t="shared" si="50"/>
        <v>0</v>
      </c>
      <c r="R177" s="18">
        <f t="shared" si="54"/>
        <v>0</v>
      </c>
      <c r="S177" s="18">
        <f t="shared" si="55"/>
        <v>0</v>
      </c>
      <c r="T177" s="18">
        <f t="shared" si="56"/>
        <v>0</v>
      </c>
      <c r="U177" s="18">
        <f t="shared" si="57"/>
        <v>0</v>
      </c>
      <c r="V177" s="19">
        <f t="shared" si="58"/>
        <v>10</v>
      </c>
      <c r="W177" s="40">
        <f t="shared" si="59"/>
        <v>10</v>
      </c>
    </row>
    <row r="178" spans="1:23">
      <c r="A178" s="28">
        <v>169</v>
      </c>
      <c r="B178" s="4" t="s">
        <v>304</v>
      </c>
      <c r="C178" s="4" t="s">
        <v>305</v>
      </c>
      <c r="D178" s="31" t="s">
        <v>126</v>
      </c>
      <c r="E178" s="18"/>
      <c r="F178" s="18"/>
      <c r="G178" s="18"/>
      <c r="H178" s="18"/>
      <c r="I178" s="18"/>
      <c r="J178" s="18"/>
      <c r="K178" s="18"/>
      <c r="L178" s="18"/>
      <c r="M178" s="35">
        <v>46</v>
      </c>
      <c r="N178" s="34">
        <f t="shared" si="51"/>
        <v>0</v>
      </c>
      <c r="O178" s="18">
        <f t="shared" si="52"/>
        <v>0</v>
      </c>
      <c r="P178" s="18">
        <f t="shared" si="53"/>
        <v>0</v>
      </c>
      <c r="Q178" s="18">
        <f t="shared" si="50"/>
        <v>0</v>
      </c>
      <c r="R178" s="18">
        <f t="shared" si="54"/>
        <v>0</v>
      </c>
      <c r="S178" s="18">
        <f t="shared" si="55"/>
        <v>0</v>
      </c>
      <c r="T178" s="18">
        <f t="shared" si="56"/>
        <v>0</v>
      </c>
      <c r="U178" s="18">
        <f t="shared" si="57"/>
        <v>0</v>
      </c>
      <c r="V178" s="19">
        <f t="shared" si="58"/>
        <v>10</v>
      </c>
      <c r="W178" s="40">
        <f t="shared" si="59"/>
        <v>10</v>
      </c>
    </row>
    <row r="179" spans="1:23">
      <c r="A179" s="30">
        <v>170</v>
      </c>
      <c r="B179" s="4" t="s">
        <v>346</v>
      </c>
      <c r="C179" s="4" t="s">
        <v>347</v>
      </c>
      <c r="D179" s="31" t="s">
        <v>276</v>
      </c>
      <c r="E179" s="18"/>
      <c r="F179" s="18"/>
      <c r="G179" s="18"/>
      <c r="H179" s="18"/>
      <c r="I179" s="18"/>
      <c r="J179" s="18"/>
      <c r="K179" s="18"/>
      <c r="L179" s="18"/>
      <c r="M179" s="35">
        <v>30</v>
      </c>
      <c r="N179" s="34">
        <f t="shared" si="51"/>
        <v>0</v>
      </c>
      <c r="O179" s="18">
        <f t="shared" si="52"/>
        <v>0</v>
      </c>
      <c r="P179" s="18">
        <f t="shared" si="53"/>
        <v>0</v>
      </c>
      <c r="Q179" s="18">
        <f t="shared" si="50"/>
        <v>0</v>
      </c>
      <c r="R179" s="18">
        <f t="shared" si="54"/>
        <v>0</v>
      </c>
      <c r="S179" s="18">
        <f t="shared" si="55"/>
        <v>0</v>
      </c>
      <c r="T179" s="18">
        <f t="shared" si="56"/>
        <v>0</v>
      </c>
      <c r="U179" s="18">
        <f t="shared" si="57"/>
        <v>0</v>
      </c>
      <c r="V179" s="19">
        <f t="shared" si="58"/>
        <v>10</v>
      </c>
      <c r="W179" s="40">
        <f t="shared" si="59"/>
        <v>10</v>
      </c>
    </row>
    <row r="180" spans="1:23">
      <c r="A180" s="28">
        <v>171</v>
      </c>
      <c r="B180" s="4" t="s">
        <v>363</v>
      </c>
      <c r="C180" s="4" t="s">
        <v>364</v>
      </c>
      <c r="D180" s="31" t="s">
        <v>116</v>
      </c>
      <c r="E180" s="18"/>
      <c r="F180" s="18"/>
      <c r="G180" s="18"/>
      <c r="H180" s="18"/>
      <c r="I180" s="18"/>
      <c r="J180" s="18"/>
      <c r="K180" s="18"/>
      <c r="L180" s="18"/>
      <c r="M180" s="35">
        <v>48</v>
      </c>
      <c r="N180" s="34">
        <f t="shared" si="51"/>
        <v>0</v>
      </c>
      <c r="O180" s="18">
        <f t="shared" si="52"/>
        <v>0</v>
      </c>
      <c r="P180" s="18">
        <f t="shared" si="53"/>
        <v>0</v>
      </c>
      <c r="Q180" s="18">
        <f t="shared" si="50"/>
        <v>0</v>
      </c>
      <c r="R180" s="18">
        <f t="shared" si="54"/>
        <v>0</v>
      </c>
      <c r="S180" s="18">
        <f t="shared" si="55"/>
        <v>0</v>
      </c>
      <c r="T180" s="18">
        <f t="shared" si="56"/>
        <v>0</v>
      </c>
      <c r="U180" s="18">
        <f t="shared" si="57"/>
        <v>0</v>
      </c>
      <c r="V180" s="19">
        <f t="shared" si="58"/>
        <v>10</v>
      </c>
      <c r="W180" s="40">
        <f t="shared" si="59"/>
        <v>10</v>
      </c>
    </row>
    <row r="181" spans="1:23">
      <c r="A181" s="30">
        <v>172</v>
      </c>
      <c r="B181" s="4" t="s">
        <v>385</v>
      </c>
      <c r="C181" s="4" t="s">
        <v>374</v>
      </c>
      <c r="D181" s="31" t="s">
        <v>386</v>
      </c>
      <c r="E181" s="18"/>
      <c r="F181" s="18"/>
      <c r="G181" s="18"/>
      <c r="H181" s="18"/>
      <c r="I181" s="18"/>
      <c r="J181" s="18"/>
      <c r="K181" s="18"/>
      <c r="L181" s="18"/>
      <c r="M181" s="35">
        <v>48</v>
      </c>
      <c r="N181" s="34">
        <f t="shared" si="51"/>
        <v>0</v>
      </c>
      <c r="O181" s="18">
        <f t="shared" si="52"/>
        <v>0</v>
      </c>
      <c r="P181" s="18">
        <f t="shared" si="53"/>
        <v>0</v>
      </c>
      <c r="Q181" s="18">
        <f t="shared" si="50"/>
        <v>0</v>
      </c>
      <c r="R181" s="18">
        <f t="shared" si="54"/>
        <v>0</v>
      </c>
      <c r="S181" s="18">
        <f t="shared" si="55"/>
        <v>0</v>
      </c>
      <c r="T181" s="18">
        <f t="shared" si="56"/>
        <v>0</v>
      </c>
      <c r="U181" s="18">
        <f t="shared" si="57"/>
        <v>0</v>
      </c>
      <c r="V181" s="19">
        <f t="shared" si="58"/>
        <v>10</v>
      </c>
      <c r="W181" s="40">
        <f t="shared" si="59"/>
        <v>10</v>
      </c>
    </row>
    <row r="182" spans="1:23">
      <c r="A182" s="28">
        <v>173</v>
      </c>
      <c r="B182" s="4" t="s">
        <v>415</v>
      </c>
      <c r="C182" s="4" t="s">
        <v>416</v>
      </c>
      <c r="D182" s="31" t="s">
        <v>417</v>
      </c>
      <c r="E182" s="18"/>
      <c r="F182" s="18"/>
      <c r="G182" s="18"/>
      <c r="H182" s="18"/>
      <c r="I182" s="18"/>
      <c r="J182" s="18"/>
      <c r="K182" s="18"/>
      <c r="L182" s="18"/>
      <c r="M182" s="35">
        <v>48</v>
      </c>
      <c r="N182" s="34">
        <f t="shared" si="51"/>
        <v>0</v>
      </c>
      <c r="O182" s="18">
        <f t="shared" si="52"/>
        <v>0</v>
      </c>
      <c r="P182" s="18">
        <f t="shared" si="53"/>
        <v>0</v>
      </c>
      <c r="Q182" s="18">
        <f t="shared" si="50"/>
        <v>0</v>
      </c>
      <c r="R182" s="18">
        <f t="shared" si="54"/>
        <v>0</v>
      </c>
      <c r="S182" s="18">
        <f t="shared" si="55"/>
        <v>0</v>
      </c>
      <c r="T182" s="18">
        <f t="shared" si="56"/>
        <v>0</v>
      </c>
      <c r="U182" s="18">
        <f t="shared" si="57"/>
        <v>0</v>
      </c>
      <c r="V182" s="19">
        <f t="shared" si="58"/>
        <v>10</v>
      </c>
      <c r="W182" s="40">
        <f t="shared" si="59"/>
        <v>10</v>
      </c>
    </row>
    <row r="183" spans="1:23">
      <c r="A183" s="30">
        <v>174</v>
      </c>
      <c r="B183" s="4" t="s">
        <v>428</v>
      </c>
      <c r="C183" s="4" t="s">
        <v>429</v>
      </c>
      <c r="D183" s="31" t="s">
        <v>430</v>
      </c>
      <c r="E183" s="18"/>
      <c r="F183" s="18"/>
      <c r="G183" s="18"/>
      <c r="H183" s="18"/>
      <c r="I183" s="18"/>
      <c r="J183" s="18"/>
      <c r="K183" s="18"/>
      <c r="L183" s="18"/>
      <c r="M183" s="35">
        <v>34</v>
      </c>
      <c r="N183" s="34">
        <f t="shared" si="51"/>
        <v>0</v>
      </c>
      <c r="O183" s="18">
        <f t="shared" si="52"/>
        <v>0</v>
      </c>
      <c r="P183" s="18">
        <f t="shared" si="53"/>
        <v>0</v>
      </c>
      <c r="Q183" s="18">
        <f t="shared" si="50"/>
        <v>0</v>
      </c>
      <c r="R183" s="18">
        <f t="shared" si="54"/>
        <v>0</v>
      </c>
      <c r="S183" s="18">
        <f t="shared" si="55"/>
        <v>0</v>
      </c>
      <c r="T183" s="18">
        <f t="shared" si="56"/>
        <v>0</v>
      </c>
      <c r="U183" s="18">
        <f t="shared" si="57"/>
        <v>0</v>
      </c>
      <c r="V183" s="19">
        <f t="shared" si="58"/>
        <v>10</v>
      </c>
      <c r="W183" s="40">
        <f t="shared" si="59"/>
        <v>10</v>
      </c>
    </row>
    <row r="184" spans="1:23">
      <c r="A184" s="28">
        <v>175</v>
      </c>
      <c r="B184" s="4" t="s">
        <v>489</v>
      </c>
      <c r="C184" s="4" t="s">
        <v>490</v>
      </c>
      <c r="D184" s="31" t="s">
        <v>491</v>
      </c>
      <c r="E184" s="18"/>
      <c r="F184" s="18"/>
      <c r="G184" s="18"/>
      <c r="H184" s="18"/>
      <c r="I184" s="18"/>
      <c r="J184" s="18"/>
      <c r="K184" s="18"/>
      <c r="L184" s="18"/>
      <c r="M184" s="35">
        <v>49</v>
      </c>
      <c r="N184" s="34">
        <f t="shared" si="51"/>
        <v>0</v>
      </c>
      <c r="O184" s="18">
        <f t="shared" si="52"/>
        <v>0</v>
      </c>
      <c r="P184" s="18">
        <f t="shared" si="53"/>
        <v>0</v>
      </c>
      <c r="Q184" s="18">
        <f t="shared" si="50"/>
        <v>0</v>
      </c>
      <c r="R184" s="18">
        <f t="shared" si="54"/>
        <v>0</v>
      </c>
      <c r="S184" s="18">
        <f t="shared" si="55"/>
        <v>0</v>
      </c>
      <c r="T184" s="18">
        <f t="shared" si="56"/>
        <v>0</v>
      </c>
      <c r="U184" s="18">
        <f t="shared" si="57"/>
        <v>0</v>
      </c>
      <c r="V184" s="19">
        <f t="shared" si="58"/>
        <v>10</v>
      </c>
      <c r="W184" s="40">
        <f t="shared" si="59"/>
        <v>10</v>
      </c>
    </row>
    <row r="185" spans="1:23">
      <c r="A185" s="30">
        <v>176</v>
      </c>
      <c r="B185" s="4" t="s">
        <v>493</v>
      </c>
      <c r="C185" s="4" t="s">
        <v>494</v>
      </c>
      <c r="D185" s="31" t="s">
        <v>184</v>
      </c>
      <c r="E185" s="18"/>
      <c r="F185" s="18"/>
      <c r="G185" s="18"/>
      <c r="H185" s="18"/>
      <c r="I185" s="18"/>
      <c r="J185" s="18"/>
      <c r="K185" s="18"/>
      <c r="L185" s="18"/>
      <c r="M185" s="35">
        <v>43</v>
      </c>
      <c r="N185" s="34">
        <f t="shared" si="51"/>
        <v>0</v>
      </c>
      <c r="O185" s="18">
        <f t="shared" si="52"/>
        <v>0</v>
      </c>
      <c r="P185" s="18">
        <f t="shared" si="53"/>
        <v>0</v>
      </c>
      <c r="Q185" s="18">
        <f t="shared" si="50"/>
        <v>0</v>
      </c>
      <c r="R185" s="18">
        <f t="shared" si="54"/>
        <v>0</v>
      </c>
      <c r="S185" s="18">
        <f t="shared" si="55"/>
        <v>0</v>
      </c>
      <c r="T185" s="18">
        <f t="shared" si="56"/>
        <v>0</v>
      </c>
      <c r="U185" s="18">
        <f t="shared" si="57"/>
        <v>0</v>
      </c>
      <c r="V185" s="19">
        <f t="shared" si="58"/>
        <v>10</v>
      </c>
      <c r="W185" s="40">
        <f t="shared" si="59"/>
        <v>10</v>
      </c>
    </row>
    <row r="186" spans="1:23">
      <c r="A186" s="28">
        <v>177</v>
      </c>
      <c r="B186" s="4" t="s">
        <v>528</v>
      </c>
      <c r="C186" s="4" t="s">
        <v>529</v>
      </c>
      <c r="D186" s="31" t="s">
        <v>129</v>
      </c>
      <c r="E186" s="18"/>
      <c r="F186" s="18"/>
      <c r="G186" s="18"/>
      <c r="H186" s="18"/>
      <c r="I186" s="18"/>
      <c r="J186" s="18"/>
      <c r="K186" s="18"/>
      <c r="L186" s="18"/>
      <c r="M186" s="35">
        <v>39</v>
      </c>
      <c r="N186" s="34">
        <f t="shared" si="51"/>
        <v>0</v>
      </c>
      <c r="O186" s="18">
        <f t="shared" si="52"/>
        <v>0</v>
      </c>
      <c r="P186" s="18">
        <f t="shared" si="53"/>
        <v>0</v>
      </c>
      <c r="Q186" s="18">
        <f t="shared" si="50"/>
        <v>0</v>
      </c>
      <c r="R186" s="18">
        <f t="shared" si="54"/>
        <v>0</v>
      </c>
      <c r="S186" s="18">
        <f t="shared" si="55"/>
        <v>0</v>
      </c>
      <c r="T186" s="18">
        <f t="shared" si="56"/>
        <v>0</v>
      </c>
      <c r="U186" s="18">
        <f t="shared" si="57"/>
        <v>0</v>
      </c>
      <c r="V186" s="19">
        <f t="shared" si="58"/>
        <v>10</v>
      </c>
      <c r="W186" s="40">
        <f t="shared" si="59"/>
        <v>10</v>
      </c>
    </row>
    <row r="187" spans="1:23">
      <c r="A187" s="30">
        <v>178</v>
      </c>
      <c r="B187" s="4" t="s">
        <v>535</v>
      </c>
      <c r="C187" s="4" t="s">
        <v>536</v>
      </c>
      <c r="D187" s="31" t="s">
        <v>99</v>
      </c>
      <c r="E187" s="18"/>
      <c r="F187" s="18"/>
      <c r="G187" s="18"/>
      <c r="H187" s="18"/>
      <c r="I187" s="18"/>
      <c r="J187" s="18"/>
      <c r="K187" s="18"/>
      <c r="L187" s="18"/>
      <c r="M187" s="35">
        <v>45</v>
      </c>
      <c r="N187" s="34">
        <f t="shared" si="51"/>
        <v>0</v>
      </c>
      <c r="O187" s="18">
        <f t="shared" si="52"/>
        <v>0</v>
      </c>
      <c r="P187" s="18">
        <f t="shared" si="53"/>
        <v>0</v>
      </c>
      <c r="Q187" s="18">
        <f t="shared" si="50"/>
        <v>0</v>
      </c>
      <c r="R187" s="18">
        <f t="shared" si="54"/>
        <v>0</v>
      </c>
      <c r="S187" s="18">
        <f t="shared" si="55"/>
        <v>0</v>
      </c>
      <c r="T187" s="18">
        <f t="shared" si="56"/>
        <v>0</v>
      </c>
      <c r="U187" s="18">
        <f t="shared" si="57"/>
        <v>0</v>
      </c>
      <c r="V187" s="19">
        <f t="shared" si="58"/>
        <v>10</v>
      </c>
      <c r="W187" s="40">
        <f t="shared" si="59"/>
        <v>10</v>
      </c>
    </row>
    <row r="188" spans="1:23">
      <c r="A188" s="28">
        <v>179</v>
      </c>
      <c r="B188" s="4" t="s">
        <v>634</v>
      </c>
      <c r="C188" s="4" t="s">
        <v>105</v>
      </c>
      <c r="D188" s="31" t="s">
        <v>276</v>
      </c>
      <c r="E188" s="18"/>
      <c r="F188" s="18"/>
      <c r="G188" s="18"/>
      <c r="H188" s="18"/>
      <c r="I188" s="18"/>
      <c r="J188" s="18"/>
      <c r="K188" s="18"/>
      <c r="L188" s="18"/>
      <c r="M188" s="35">
        <v>33</v>
      </c>
      <c r="N188" s="34">
        <f t="shared" si="51"/>
        <v>0</v>
      </c>
      <c r="O188" s="18">
        <f t="shared" si="52"/>
        <v>0</v>
      </c>
      <c r="P188" s="18">
        <f t="shared" si="53"/>
        <v>0</v>
      </c>
      <c r="Q188" s="18">
        <f t="shared" si="50"/>
        <v>0</v>
      </c>
      <c r="R188" s="18">
        <f t="shared" si="54"/>
        <v>0</v>
      </c>
      <c r="S188" s="18">
        <f t="shared" si="55"/>
        <v>0</v>
      </c>
      <c r="T188" s="18">
        <f t="shared" si="56"/>
        <v>0</v>
      </c>
      <c r="U188" s="18">
        <f t="shared" si="57"/>
        <v>0</v>
      </c>
      <c r="V188" s="19">
        <f t="shared" si="58"/>
        <v>10</v>
      </c>
      <c r="W188" s="40">
        <f t="shared" si="59"/>
        <v>10</v>
      </c>
    </row>
    <row r="189" spans="1:23">
      <c r="A189" s="30">
        <v>180</v>
      </c>
      <c r="B189" s="4" t="s">
        <v>636</v>
      </c>
      <c r="C189" s="4" t="s">
        <v>637</v>
      </c>
      <c r="D189" s="31" t="s">
        <v>638</v>
      </c>
      <c r="E189" s="18"/>
      <c r="F189" s="18"/>
      <c r="G189" s="18"/>
      <c r="H189" s="18"/>
      <c r="I189" s="18"/>
      <c r="J189" s="18"/>
      <c r="K189" s="18"/>
      <c r="L189" s="18"/>
      <c r="M189" s="35">
        <v>28</v>
      </c>
      <c r="N189" s="34">
        <f t="shared" si="51"/>
        <v>0</v>
      </c>
      <c r="O189" s="18">
        <f t="shared" si="52"/>
        <v>0</v>
      </c>
      <c r="P189" s="18">
        <f t="shared" si="53"/>
        <v>0</v>
      </c>
      <c r="Q189" s="18">
        <f t="shared" si="50"/>
        <v>0</v>
      </c>
      <c r="R189" s="18">
        <f t="shared" si="54"/>
        <v>0</v>
      </c>
      <c r="S189" s="18">
        <f t="shared" si="55"/>
        <v>0</v>
      </c>
      <c r="T189" s="18">
        <f t="shared" si="56"/>
        <v>0</v>
      </c>
      <c r="U189" s="18">
        <f t="shared" si="57"/>
        <v>0</v>
      </c>
      <c r="V189" s="19">
        <f t="shared" si="58"/>
        <v>10</v>
      </c>
      <c r="W189" s="40">
        <f t="shared" si="59"/>
        <v>10</v>
      </c>
    </row>
    <row r="190" spans="1:23">
      <c r="A190" s="28">
        <v>181</v>
      </c>
      <c r="B190" s="4" t="s">
        <v>646</v>
      </c>
      <c r="C190" s="4" t="s">
        <v>647</v>
      </c>
      <c r="D190" s="31" t="s">
        <v>144</v>
      </c>
      <c r="E190" s="18"/>
      <c r="F190" s="18"/>
      <c r="G190" s="18"/>
      <c r="H190" s="18"/>
      <c r="I190" s="18"/>
      <c r="J190" s="18"/>
      <c r="K190" s="18"/>
      <c r="L190" s="18"/>
      <c r="M190" s="35">
        <v>41</v>
      </c>
      <c r="N190" s="34">
        <f t="shared" si="51"/>
        <v>0</v>
      </c>
      <c r="O190" s="18">
        <f t="shared" si="52"/>
        <v>0</v>
      </c>
      <c r="P190" s="18">
        <f t="shared" si="53"/>
        <v>0</v>
      </c>
      <c r="Q190" s="18">
        <f t="shared" si="50"/>
        <v>0</v>
      </c>
      <c r="R190" s="18">
        <f t="shared" si="54"/>
        <v>0</v>
      </c>
      <c r="S190" s="18">
        <f t="shared" si="55"/>
        <v>0</v>
      </c>
      <c r="T190" s="18">
        <f t="shared" si="56"/>
        <v>0</v>
      </c>
      <c r="U190" s="18">
        <f t="shared" si="57"/>
        <v>0</v>
      </c>
      <c r="V190" s="19">
        <f t="shared" si="58"/>
        <v>10</v>
      </c>
      <c r="W190" s="40">
        <f t="shared" si="59"/>
        <v>10</v>
      </c>
    </row>
    <row r="191" spans="1:23">
      <c r="A191" s="30">
        <v>182</v>
      </c>
      <c r="B191" s="4" t="s">
        <v>358</v>
      </c>
      <c r="C191" s="4" t="s">
        <v>112</v>
      </c>
      <c r="D191" s="31" t="s">
        <v>159</v>
      </c>
      <c r="E191" s="18"/>
      <c r="F191" s="18"/>
      <c r="G191" s="18"/>
      <c r="H191" s="18"/>
      <c r="I191" s="18"/>
      <c r="J191" s="18"/>
      <c r="K191" s="18"/>
      <c r="L191" s="18"/>
      <c r="M191" s="35">
        <v>28</v>
      </c>
      <c r="N191" s="34">
        <f t="shared" si="51"/>
        <v>0</v>
      </c>
      <c r="O191" s="18">
        <f t="shared" si="52"/>
        <v>0</v>
      </c>
      <c r="P191" s="18">
        <f t="shared" si="53"/>
        <v>0</v>
      </c>
      <c r="Q191" s="18">
        <f t="shared" si="50"/>
        <v>0</v>
      </c>
      <c r="R191" s="18">
        <f t="shared" si="54"/>
        <v>0</v>
      </c>
      <c r="S191" s="18">
        <f t="shared" si="55"/>
        <v>0</v>
      </c>
      <c r="T191" s="18">
        <f t="shared" si="56"/>
        <v>0</v>
      </c>
      <c r="U191" s="18">
        <f t="shared" si="57"/>
        <v>0</v>
      </c>
      <c r="V191" s="19">
        <f t="shared" si="58"/>
        <v>10</v>
      </c>
      <c r="W191" s="40">
        <f t="shared" si="59"/>
        <v>10</v>
      </c>
    </row>
    <row r="194" spans="1:23" ht="18">
      <c r="B194" s="90" t="s">
        <v>735</v>
      </c>
      <c r="C194" s="90"/>
      <c r="D194" s="90"/>
    </row>
    <row r="195" spans="1:23" ht="18">
      <c r="A195" s="42"/>
      <c r="B195" s="45"/>
      <c r="C195" s="45"/>
      <c r="D195" s="45"/>
    </row>
    <row r="196" spans="1:23" ht="15" customHeight="1">
      <c r="A196" s="43">
        <v>1</v>
      </c>
      <c r="B196" s="4" t="s">
        <v>83</v>
      </c>
      <c r="C196" s="4" t="s">
        <v>87</v>
      </c>
      <c r="D196" s="4" t="s">
        <v>88</v>
      </c>
      <c r="E196" s="18">
        <v>9</v>
      </c>
      <c r="F196" s="18">
        <v>185</v>
      </c>
      <c r="G196" s="18">
        <v>18</v>
      </c>
      <c r="H196" s="18"/>
      <c r="I196" s="18"/>
      <c r="J196" s="18"/>
      <c r="K196" s="18"/>
      <c r="L196" s="18"/>
      <c r="M196" s="18">
        <v>57</v>
      </c>
      <c r="N196" s="18">
        <f t="shared" ref="N196:O227" si="60">E196*17</f>
        <v>153</v>
      </c>
      <c r="O196" s="18">
        <f t="shared" si="60"/>
        <v>3145</v>
      </c>
      <c r="P196" s="18">
        <f t="shared" ref="P196:P258" si="61">IF(G196&gt;17,F196*17,F196*G196)</f>
        <v>3145</v>
      </c>
      <c r="Q196" s="18">
        <f t="shared" ref="Q196:Q246" si="62">IF(H196="",0,IF(H196&gt;3,20+((H196-3)*10),0))</f>
        <v>0</v>
      </c>
      <c r="R196" s="18">
        <f t="shared" ref="R196:R258" si="63">IF(I196="",0,15)</f>
        <v>0</v>
      </c>
      <c r="S196" s="18">
        <f t="shared" ref="S196:S258" si="64">IF(J196&lt;3,J196*5,10+(J196-2)*10)</f>
        <v>0</v>
      </c>
      <c r="T196" s="18">
        <f t="shared" ref="T196:T258" si="65">K196*10</f>
        <v>0</v>
      </c>
      <c r="U196" s="18">
        <f t="shared" ref="U196:U258" si="66">IF(L196&gt;69,17,IF(L196&gt;66,15,IF(L196&gt;59,12,IF(L196&gt;49,10,0))))</f>
        <v>0</v>
      </c>
      <c r="V196" s="18">
        <f t="shared" ref="V196:V258" si="67">IF(M196="",0,IF(M196&gt;50,20,10))</f>
        <v>20</v>
      </c>
      <c r="W196" s="44">
        <f t="shared" ref="W196:W258" si="68">SUM(N196:V196)</f>
        <v>6463</v>
      </c>
    </row>
    <row r="197" spans="1:23" ht="15" customHeight="1">
      <c r="A197" s="30">
        <v>2</v>
      </c>
      <c r="B197" s="4" t="s">
        <v>571</v>
      </c>
      <c r="C197" s="4" t="s">
        <v>105</v>
      </c>
      <c r="D197" s="31" t="s">
        <v>572</v>
      </c>
      <c r="E197" s="18">
        <v>9</v>
      </c>
      <c r="F197" s="18">
        <v>171</v>
      </c>
      <c r="G197" s="18">
        <v>17</v>
      </c>
      <c r="H197" s="18"/>
      <c r="I197" s="18"/>
      <c r="J197" s="18">
        <v>2</v>
      </c>
      <c r="K197" s="18"/>
      <c r="L197" s="18"/>
      <c r="M197" s="35">
        <v>38</v>
      </c>
      <c r="N197" s="34">
        <f t="shared" si="60"/>
        <v>153</v>
      </c>
      <c r="O197" s="18">
        <f t="shared" si="60"/>
        <v>2907</v>
      </c>
      <c r="P197" s="18">
        <f t="shared" si="61"/>
        <v>2907</v>
      </c>
      <c r="Q197" s="18">
        <f t="shared" si="62"/>
        <v>0</v>
      </c>
      <c r="R197" s="18">
        <f t="shared" si="63"/>
        <v>0</v>
      </c>
      <c r="S197" s="18">
        <f t="shared" si="64"/>
        <v>10</v>
      </c>
      <c r="T197" s="18">
        <f t="shared" si="65"/>
        <v>0</v>
      </c>
      <c r="U197" s="18">
        <f t="shared" si="66"/>
        <v>0</v>
      </c>
      <c r="V197" s="19">
        <f t="shared" si="67"/>
        <v>10</v>
      </c>
      <c r="W197" s="40">
        <f t="shared" si="68"/>
        <v>5987</v>
      </c>
    </row>
    <row r="198" spans="1:23" ht="15" customHeight="1">
      <c r="A198" s="43">
        <v>3</v>
      </c>
      <c r="B198" s="4" t="s">
        <v>256</v>
      </c>
      <c r="C198" s="4" t="s">
        <v>218</v>
      </c>
      <c r="D198" s="31" t="s">
        <v>120</v>
      </c>
      <c r="E198" s="18">
        <v>9</v>
      </c>
      <c r="F198" s="18">
        <v>135</v>
      </c>
      <c r="G198" s="18">
        <v>16</v>
      </c>
      <c r="H198" s="18"/>
      <c r="I198" s="18"/>
      <c r="J198" s="18"/>
      <c r="K198" s="18"/>
      <c r="L198" s="18"/>
      <c r="M198" s="35">
        <v>57</v>
      </c>
      <c r="N198" s="34">
        <f t="shared" si="60"/>
        <v>153</v>
      </c>
      <c r="O198" s="18">
        <f t="shared" si="60"/>
        <v>2295</v>
      </c>
      <c r="P198" s="18">
        <f t="shared" si="61"/>
        <v>2160</v>
      </c>
      <c r="Q198" s="18">
        <f t="shared" si="62"/>
        <v>0</v>
      </c>
      <c r="R198" s="18">
        <f t="shared" si="63"/>
        <v>0</v>
      </c>
      <c r="S198" s="18">
        <f t="shared" si="64"/>
        <v>0</v>
      </c>
      <c r="T198" s="18">
        <f t="shared" si="65"/>
        <v>0</v>
      </c>
      <c r="U198" s="18">
        <f t="shared" si="66"/>
        <v>0</v>
      </c>
      <c r="V198" s="19">
        <f t="shared" si="67"/>
        <v>20</v>
      </c>
      <c r="W198" s="40">
        <f t="shared" si="68"/>
        <v>4628</v>
      </c>
    </row>
    <row r="199" spans="1:23" ht="15" customHeight="1">
      <c r="A199" s="30">
        <v>4</v>
      </c>
      <c r="B199" s="4" t="s">
        <v>447</v>
      </c>
      <c r="C199" s="4" t="s">
        <v>168</v>
      </c>
      <c r="D199" s="31" t="s">
        <v>222</v>
      </c>
      <c r="E199" s="18">
        <v>9</v>
      </c>
      <c r="F199" s="18">
        <v>117</v>
      </c>
      <c r="G199" s="18">
        <v>16</v>
      </c>
      <c r="H199" s="18"/>
      <c r="I199" s="18"/>
      <c r="J199" s="18"/>
      <c r="K199" s="18"/>
      <c r="L199" s="18"/>
      <c r="M199" s="35">
        <v>60</v>
      </c>
      <c r="N199" s="34">
        <f t="shared" si="60"/>
        <v>153</v>
      </c>
      <c r="O199" s="18">
        <f t="shared" si="60"/>
        <v>1989</v>
      </c>
      <c r="P199" s="18">
        <f t="shared" si="61"/>
        <v>1872</v>
      </c>
      <c r="Q199" s="18">
        <f t="shared" si="62"/>
        <v>0</v>
      </c>
      <c r="R199" s="18">
        <f t="shared" si="63"/>
        <v>0</v>
      </c>
      <c r="S199" s="18">
        <f t="shared" si="64"/>
        <v>0</v>
      </c>
      <c r="T199" s="18">
        <f t="shared" si="65"/>
        <v>0</v>
      </c>
      <c r="U199" s="18">
        <f t="shared" si="66"/>
        <v>0</v>
      </c>
      <c r="V199" s="19">
        <f t="shared" si="67"/>
        <v>20</v>
      </c>
      <c r="W199" s="40">
        <f t="shared" si="68"/>
        <v>4034</v>
      </c>
    </row>
    <row r="200" spans="1:23">
      <c r="A200" s="43">
        <v>5</v>
      </c>
      <c r="B200" s="4" t="s">
        <v>243</v>
      </c>
      <c r="C200" s="4" t="s">
        <v>200</v>
      </c>
      <c r="D200" s="31" t="s">
        <v>95</v>
      </c>
      <c r="E200" s="18">
        <v>9</v>
      </c>
      <c r="F200" s="18">
        <v>88</v>
      </c>
      <c r="G200" s="18">
        <v>18</v>
      </c>
      <c r="H200" s="18">
        <v>4</v>
      </c>
      <c r="I200" s="18"/>
      <c r="J200" s="18"/>
      <c r="K200" s="18"/>
      <c r="L200" s="18"/>
      <c r="M200" s="35">
        <v>58</v>
      </c>
      <c r="N200" s="34">
        <f t="shared" si="60"/>
        <v>153</v>
      </c>
      <c r="O200" s="18">
        <f t="shared" si="60"/>
        <v>1496</v>
      </c>
      <c r="P200" s="18">
        <f t="shared" si="61"/>
        <v>1496</v>
      </c>
      <c r="Q200" s="18">
        <f t="shared" si="62"/>
        <v>30</v>
      </c>
      <c r="R200" s="18">
        <f t="shared" si="63"/>
        <v>0</v>
      </c>
      <c r="S200" s="18">
        <f t="shared" si="64"/>
        <v>0</v>
      </c>
      <c r="T200" s="18">
        <f t="shared" si="65"/>
        <v>0</v>
      </c>
      <c r="U200" s="18">
        <f t="shared" si="66"/>
        <v>0</v>
      </c>
      <c r="V200" s="19">
        <f t="shared" si="67"/>
        <v>20</v>
      </c>
      <c r="W200" s="40">
        <f t="shared" si="68"/>
        <v>3195</v>
      </c>
    </row>
    <row r="201" spans="1:23">
      <c r="A201" s="30">
        <v>6</v>
      </c>
      <c r="B201" s="4" t="s">
        <v>524</v>
      </c>
      <c r="C201" s="4" t="s">
        <v>525</v>
      </c>
      <c r="D201" s="31" t="s">
        <v>422</v>
      </c>
      <c r="E201" s="18"/>
      <c r="F201" s="18">
        <v>88</v>
      </c>
      <c r="G201" s="18">
        <v>18</v>
      </c>
      <c r="H201" s="18"/>
      <c r="I201" s="18"/>
      <c r="J201" s="18">
        <v>1</v>
      </c>
      <c r="K201" s="18"/>
      <c r="L201" s="18"/>
      <c r="M201" s="35">
        <v>50</v>
      </c>
      <c r="N201" s="34">
        <f t="shared" si="60"/>
        <v>0</v>
      </c>
      <c r="O201" s="18">
        <f t="shared" si="60"/>
        <v>1496</v>
      </c>
      <c r="P201" s="18">
        <f t="shared" si="61"/>
        <v>1496</v>
      </c>
      <c r="Q201" s="18">
        <f t="shared" si="62"/>
        <v>0</v>
      </c>
      <c r="R201" s="18">
        <f t="shared" si="63"/>
        <v>0</v>
      </c>
      <c r="S201" s="18">
        <f t="shared" si="64"/>
        <v>5</v>
      </c>
      <c r="T201" s="18">
        <f t="shared" si="65"/>
        <v>0</v>
      </c>
      <c r="U201" s="18">
        <f t="shared" si="66"/>
        <v>0</v>
      </c>
      <c r="V201" s="19">
        <f t="shared" si="67"/>
        <v>10</v>
      </c>
      <c r="W201" s="40">
        <f t="shared" si="68"/>
        <v>3007</v>
      </c>
    </row>
    <row r="202" spans="1:23">
      <c r="A202" s="43">
        <v>7</v>
      </c>
      <c r="B202" s="4" t="s">
        <v>586</v>
      </c>
      <c r="C202" s="4" t="s">
        <v>587</v>
      </c>
      <c r="D202" s="31" t="s">
        <v>588</v>
      </c>
      <c r="E202" s="18">
        <v>9</v>
      </c>
      <c r="F202" s="18">
        <v>83</v>
      </c>
      <c r="G202" s="18">
        <v>17</v>
      </c>
      <c r="H202" s="18"/>
      <c r="I202" s="18"/>
      <c r="J202" s="18"/>
      <c r="K202" s="18"/>
      <c r="L202" s="18"/>
      <c r="M202" s="35">
        <v>56</v>
      </c>
      <c r="N202" s="34">
        <f t="shared" si="60"/>
        <v>153</v>
      </c>
      <c r="O202" s="18">
        <f t="shared" si="60"/>
        <v>1411</v>
      </c>
      <c r="P202" s="18">
        <f t="shared" si="61"/>
        <v>1411</v>
      </c>
      <c r="Q202" s="18">
        <f t="shared" si="62"/>
        <v>0</v>
      </c>
      <c r="R202" s="18">
        <f t="shared" si="63"/>
        <v>0</v>
      </c>
      <c r="S202" s="18">
        <f t="shared" si="64"/>
        <v>0</v>
      </c>
      <c r="T202" s="18">
        <f t="shared" si="65"/>
        <v>0</v>
      </c>
      <c r="U202" s="18">
        <f t="shared" si="66"/>
        <v>0</v>
      </c>
      <c r="V202" s="19">
        <f t="shared" si="67"/>
        <v>20</v>
      </c>
      <c r="W202" s="40">
        <f t="shared" si="68"/>
        <v>2995</v>
      </c>
    </row>
    <row r="203" spans="1:23">
      <c r="A203" s="30">
        <v>8</v>
      </c>
      <c r="B203" s="4" t="s">
        <v>175</v>
      </c>
      <c r="C203" s="4" t="s">
        <v>176</v>
      </c>
      <c r="D203" s="31" t="s">
        <v>95</v>
      </c>
      <c r="E203" s="18">
        <v>9</v>
      </c>
      <c r="F203" s="18">
        <v>75</v>
      </c>
      <c r="G203" s="18">
        <v>17</v>
      </c>
      <c r="H203" s="18"/>
      <c r="I203" s="18"/>
      <c r="J203" s="18"/>
      <c r="K203" s="18"/>
      <c r="L203" s="18"/>
      <c r="M203" s="35">
        <v>53</v>
      </c>
      <c r="N203" s="34">
        <f t="shared" si="60"/>
        <v>153</v>
      </c>
      <c r="O203" s="18">
        <f t="shared" si="60"/>
        <v>1275</v>
      </c>
      <c r="P203" s="18">
        <f t="shared" si="61"/>
        <v>1275</v>
      </c>
      <c r="Q203" s="18">
        <f t="shared" si="62"/>
        <v>0</v>
      </c>
      <c r="R203" s="18">
        <f t="shared" si="63"/>
        <v>0</v>
      </c>
      <c r="S203" s="18">
        <f t="shared" si="64"/>
        <v>0</v>
      </c>
      <c r="T203" s="18">
        <f t="shared" si="65"/>
        <v>0</v>
      </c>
      <c r="U203" s="18">
        <f t="shared" si="66"/>
        <v>0</v>
      </c>
      <c r="V203" s="19">
        <f t="shared" si="67"/>
        <v>20</v>
      </c>
      <c r="W203" s="40">
        <f t="shared" si="68"/>
        <v>2723</v>
      </c>
    </row>
    <row r="204" spans="1:23">
      <c r="A204" s="43">
        <v>9</v>
      </c>
      <c r="B204" s="4" t="s">
        <v>124</v>
      </c>
      <c r="C204" s="4" t="s">
        <v>125</v>
      </c>
      <c r="D204" s="31" t="s">
        <v>126</v>
      </c>
      <c r="E204" s="18">
        <v>9</v>
      </c>
      <c r="F204" s="18">
        <v>74</v>
      </c>
      <c r="G204" s="18">
        <v>18</v>
      </c>
      <c r="H204" s="18"/>
      <c r="I204" s="18"/>
      <c r="J204" s="18"/>
      <c r="K204" s="18"/>
      <c r="L204" s="18"/>
      <c r="M204" s="35">
        <v>59</v>
      </c>
      <c r="N204" s="34">
        <f t="shared" si="60"/>
        <v>153</v>
      </c>
      <c r="O204" s="18">
        <f t="shared" si="60"/>
        <v>1258</v>
      </c>
      <c r="P204" s="18">
        <f t="shared" si="61"/>
        <v>1258</v>
      </c>
      <c r="Q204" s="18">
        <f t="shared" si="62"/>
        <v>0</v>
      </c>
      <c r="R204" s="18">
        <f t="shared" si="63"/>
        <v>0</v>
      </c>
      <c r="S204" s="18">
        <f t="shared" si="64"/>
        <v>0</v>
      </c>
      <c r="T204" s="18">
        <f t="shared" si="65"/>
        <v>0</v>
      </c>
      <c r="U204" s="18">
        <f t="shared" si="66"/>
        <v>0</v>
      </c>
      <c r="V204" s="19">
        <f t="shared" si="67"/>
        <v>20</v>
      </c>
      <c r="W204" s="40">
        <f t="shared" si="68"/>
        <v>2689</v>
      </c>
    </row>
    <row r="205" spans="1:23">
      <c r="A205" s="30">
        <v>10</v>
      </c>
      <c r="B205" s="4" t="s">
        <v>318</v>
      </c>
      <c r="C205" s="4" t="s">
        <v>319</v>
      </c>
      <c r="D205" s="31" t="s">
        <v>320</v>
      </c>
      <c r="E205" s="18">
        <v>9</v>
      </c>
      <c r="F205" s="18">
        <v>83</v>
      </c>
      <c r="G205" s="18">
        <v>13</v>
      </c>
      <c r="H205" s="18"/>
      <c r="I205" s="18"/>
      <c r="J205" s="18"/>
      <c r="K205" s="18"/>
      <c r="L205" s="18"/>
      <c r="M205" s="35">
        <v>63</v>
      </c>
      <c r="N205" s="34">
        <f t="shared" si="60"/>
        <v>153</v>
      </c>
      <c r="O205" s="18">
        <f t="shared" si="60"/>
        <v>1411</v>
      </c>
      <c r="P205" s="18">
        <f t="shared" si="61"/>
        <v>1079</v>
      </c>
      <c r="Q205" s="18">
        <f t="shared" si="62"/>
        <v>0</v>
      </c>
      <c r="R205" s="18">
        <f t="shared" si="63"/>
        <v>0</v>
      </c>
      <c r="S205" s="18">
        <f t="shared" si="64"/>
        <v>0</v>
      </c>
      <c r="T205" s="18">
        <f t="shared" si="65"/>
        <v>0</v>
      </c>
      <c r="U205" s="18">
        <f t="shared" si="66"/>
        <v>0</v>
      </c>
      <c r="V205" s="19">
        <f t="shared" si="67"/>
        <v>20</v>
      </c>
      <c r="W205" s="40">
        <f t="shared" si="68"/>
        <v>2663</v>
      </c>
    </row>
    <row r="206" spans="1:23">
      <c r="A206" s="43">
        <v>11</v>
      </c>
      <c r="B206" s="4" t="s">
        <v>111</v>
      </c>
      <c r="C206" s="4" t="s">
        <v>168</v>
      </c>
      <c r="D206" s="31" t="s">
        <v>95</v>
      </c>
      <c r="E206" s="18">
        <v>9</v>
      </c>
      <c r="F206" s="18">
        <v>80</v>
      </c>
      <c r="G206" s="18">
        <v>12</v>
      </c>
      <c r="H206" s="18"/>
      <c r="I206" s="18"/>
      <c r="J206" s="18"/>
      <c r="K206" s="18"/>
      <c r="L206" s="18"/>
      <c r="M206" s="35">
        <v>63</v>
      </c>
      <c r="N206" s="34">
        <f t="shared" si="60"/>
        <v>153</v>
      </c>
      <c r="O206" s="18">
        <f t="shared" si="60"/>
        <v>1360</v>
      </c>
      <c r="P206" s="18">
        <f t="shared" si="61"/>
        <v>960</v>
      </c>
      <c r="Q206" s="18">
        <f t="shared" si="62"/>
        <v>0</v>
      </c>
      <c r="R206" s="18">
        <f t="shared" si="63"/>
        <v>0</v>
      </c>
      <c r="S206" s="18">
        <f t="shared" si="64"/>
        <v>0</v>
      </c>
      <c r="T206" s="18">
        <f t="shared" si="65"/>
        <v>0</v>
      </c>
      <c r="U206" s="18">
        <f t="shared" si="66"/>
        <v>0</v>
      </c>
      <c r="V206" s="19">
        <f t="shared" si="67"/>
        <v>20</v>
      </c>
      <c r="W206" s="40">
        <f t="shared" si="68"/>
        <v>2493</v>
      </c>
    </row>
    <row r="207" spans="1:23">
      <c r="A207" s="30">
        <v>12</v>
      </c>
      <c r="B207" s="4" t="s">
        <v>450</v>
      </c>
      <c r="C207" s="4" t="s">
        <v>131</v>
      </c>
      <c r="D207" s="31" t="s">
        <v>106</v>
      </c>
      <c r="E207" s="18">
        <v>9</v>
      </c>
      <c r="F207" s="18">
        <v>78</v>
      </c>
      <c r="G207" s="18">
        <v>12</v>
      </c>
      <c r="H207" s="18">
        <v>4</v>
      </c>
      <c r="I207" s="18"/>
      <c r="J207" s="18"/>
      <c r="K207" s="18"/>
      <c r="L207" s="18"/>
      <c r="M207" s="35">
        <v>57</v>
      </c>
      <c r="N207" s="34">
        <f t="shared" si="60"/>
        <v>153</v>
      </c>
      <c r="O207" s="18">
        <f t="shared" si="60"/>
        <v>1326</v>
      </c>
      <c r="P207" s="18">
        <f t="shared" si="61"/>
        <v>936</v>
      </c>
      <c r="Q207" s="18">
        <f t="shared" si="62"/>
        <v>30</v>
      </c>
      <c r="R207" s="18">
        <f t="shared" si="63"/>
        <v>0</v>
      </c>
      <c r="S207" s="18">
        <f t="shared" si="64"/>
        <v>0</v>
      </c>
      <c r="T207" s="18">
        <f t="shared" si="65"/>
        <v>0</v>
      </c>
      <c r="U207" s="18">
        <f t="shared" si="66"/>
        <v>0</v>
      </c>
      <c r="V207" s="19">
        <f t="shared" si="67"/>
        <v>20</v>
      </c>
      <c r="W207" s="40">
        <f t="shared" si="68"/>
        <v>2465</v>
      </c>
    </row>
    <row r="208" spans="1:23">
      <c r="A208" s="43">
        <v>13</v>
      </c>
      <c r="B208" s="4" t="s">
        <v>609</v>
      </c>
      <c r="C208" s="4" t="s">
        <v>610</v>
      </c>
      <c r="D208" s="31" t="s">
        <v>95</v>
      </c>
      <c r="E208" s="18">
        <v>9</v>
      </c>
      <c r="F208" s="18">
        <v>67</v>
      </c>
      <c r="G208" s="18">
        <v>17</v>
      </c>
      <c r="H208" s="18"/>
      <c r="I208" s="18"/>
      <c r="J208" s="18"/>
      <c r="K208" s="18"/>
      <c r="L208" s="18"/>
      <c r="M208" s="35">
        <v>56</v>
      </c>
      <c r="N208" s="34">
        <f t="shared" si="60"/>
        <v>153</v>
      </c>
      <c r="O208" s="18">
        <f t="shared" si="60"/>
        <v>1139</v>
      </c>
      <c r="P208" s="18">
        <f t="shared" si="61"/>
        <v>1139</v>
      </c>
      <c r="Q208" s="18">
        <f t="shared" si="62"/>
        <v>0</v>
      </c>
      <c r="R208" s="18">
        <f t="shared" si="63"/>
        <v>0</v>
      </c>
      <c r="S208" s="18">
        <f t="shared" si="64"/>
        <v>0</v>
      </c>
      <c r="T208" s="18">
        <f t="shared" si="65"/>
        <v>0</v>
      </c>
      <c r="U208" s="18">
        <f t="shared" si="66"/>
        <v>0</v>
      </c>
      <c r="V208" s="19">
        <f t="shared" si="67"/>
        <v>20</v>
      </c>
      <c r="W208" s="40">
        <f t="shared" si="68"/>
        <v>2451</v>
      </c>
    </row>
    <row r="209" spans="1:23">
      <c r="A209" s="30">
        <v>14</v>
      </c>
      <c r="B209" s="4" t="s">
        <v>204</v>
      </c>
      <c r="C209" s="4" t="s">
        <v>105</v>
      </c>
      <c r="D209" s="31" t="s">
        <v>159</v>
      </c>
      <c r="E209" s="18"/>
      <c r="F209" s="18">
        <v>70</v>
      </c>
      <c r="G209" s="18">
        <v>18</v>
      </c>
      <c r="H209" s="18"/>
      <c r="I209" s="18"/>
      <c r="J209" s="18"/>
      <c r="K209" s="18"/>
      <c r="L209" s="18"/>
      <c r="M209" s="35">
        <v>52</v>
      </c>
      <c r="N209" s="34">
        <f t="shared" si="60"/>
        <v>0</v>
      </c>
      <c r="O209" s="18">
        <f t="shared" si="60"/>
        <v>1190</v>
      </c>
      <c r="P209" s="18">
        <f t="shared" si="61"/>
        <v>1190</v>
      </c>
      <c r="Q209" s="18">
        <f t="shared" si="62"/>
        <v>0</v>
      </c>
      <c r="R209" s="18">
        <f t="shared" si="63"/>
        <v>0</v>
      </c>
      <c r="S209" s="18">
        <f t="shared" si="64"/>
        <v>0</v>
      </c>
      <c r="T209" s="18">
        <f t="shared" si="65"/>
        <v>0</v>
      </c>
      <c r="U209" s="18">
        <f t="shared" si="66"/>
        <v>0</v>
      </c>
      <c r="V209" s="19">
        <f t="shared" si="67"/>
        <v>20</v>
      </c>
      <c r="W209" s="40">
        <f t="shared" si="68"/>
        <v>2400</v>
      </c>
    </row>
    <row r="210" spans="1:23">
      <c r="A210" s="43">
        <v>15</v>
      </c>
      <c r="B210" s="4" t="s">
        <v>104</v>
      </c>
      <c r="C210" s="4" t="s">
        <v>105</v>
      </c>
      <c r="D210" s="31" t="s">
        <v>106</v>
      </c>
      <c r="E210" s="18">
        <v>9</v>
      </c>
      <c r="F210" s="18">
        <v>77</v>
      </c>
      <c r="G210" s="18">
        <v>12</v>
      </c>
      <c r="H210" s="18"/>
      <c r="I210" s="18"/>
      <c r="J210" s="18"/>
      <c r="K210" s="18"/>
      <c r="L210" s="18"/>
      <c r="M210" s="35">
        <v>49</v>
      </c>
      <c r="N210" s="34">
        <f t="shared" si="60"/>
        <v>153</v>
      </c>
      <c r="O210" s="18">
        <f t="shared" si="60"/>
        <v>1309</v>
      </c>
      <c r="P210" s="18">
        <f t="shared" si="61"/>
        <v>924</v>
      </c>
      <c r="Q210" s="18">
        <f t="shared" si="62"/>
        <v>0</v>
      </c>
      <c r="R210" s="18">
        <f t="shared" si="63"/>
        <v>0</v>
      </c>
      <c r="S210" s="18">
        <f t="shared" si="64"/>
        <v>0</v>
      </c>
      <c r="T210" s="18">
        <f t="shared" si="65"/>
        <v>0</v>
      </c>
      <c r="U210" s="18">
        <f t="shared" si="66"/>
        <v>0</v>
      </c>
      <c r="V210" s="19">
        <f t="shared" si="67"/>
        <v>10</v>
      </c>
      <c r="W210" s="40">
        <f t="shared" si="68"/>
        <v>2396</v>
      </c>
    </row>
    <row r="211" spans="1:23">
      <c r="A211" s="30">
        <v>16</v>
      </c>
      <c r="B211" s="4" t="s">
        <v>111</v>
      </c>
      <c r="C211" s="4" t="s">
        <v>112</v>
      </c>
      <c r="D211" s="31" t="s">
        <v>113</v>
      </c>
      <c r="E211" s="18">
        <v>9</v>
      </c>
      <c r="F211" s="18">
        <v>74</v>
      </c>
      <c r="G211" s="18">
        <v>13</v>
      </c>
      <c r="H211" s="18"/>
      <c r="I211" s="18"/>
      <c r="J211" s="18"/>
      <c r="K211" s="18"/>
      <c r="L211" s="18"/>
      <c r="M211" s="35">
        <v>29</v>
      </c>
      <c r="N211" s="34">
        <f t="shared" si="60"/>
        <v>153</v>
      </c>
      <c r="O211" s="18">
        <f t="shared" si="60"/>
        <v>1258</v>
      </c>
      <c r="P211" s="18">
        <f t="shared" si="61"/>
        <v>962</v>
      </c>
      <c r="Q211" s="18">
        <f t="shared" si="62"/>
        <v>0</v>
      </c>
      <c r="R211" s="18">
        <f t="shared" si="63"/>
        <v>0</v>
      </c>
      <c r="S211" s="18">
        <f t="shared" si="64"/>
        <v>0</v>
      </c>
      <c r="T211" s="18">
        <f t="shared" si="65"/>
        <v>0</v>
      </c>
      <c r="U211" s="18">
        <f t="shared" si="66"/>
        <v>0</v>
      </c>
      <c r="V211" s="19">
        <f t="shared" si="67"/>
        <v>10</v>
      </c>
      <c r="W211" s="40">
        <f t="shared" si="68"/>
        <v>2383</v>
      </c>
    </row>
    <row r="212" spans="1:23">
      <c r="A212" s="43">
        <v>17</v>
      </c>
      <c r="B212" s="4" t="s">
        <v>83</v>
      </c>
      <c r="C212" s="4" t="s">
        <v>86</v>
      </c>
      <c r="D212" s="31" t="s">
        <v>85</v>
      </c>
      <c r="E212" s="18">
        <v>9</v>
      </c>
      <c r="F212" s="18">
        <v>72</v>
      </c>
      <c r="G212" s="18">
        <v>11</v>
      </c>
      <c r="H212" s="18"/>
      <c r="I212" s="18"/>
      <c r="J212" s="18">
        <v>1</v>
      </c>
      <c r="K212" s="18"/>
      <c r="L212" s="18"/>
      <c r="M212" s="35">
        <v>37</v>
      </c>
      <c r="N212" s="34">
        <f t="shared" si="60"/>
        <v>153</v>
      </c>
      <c r="O212" s="18">
        <f t="shared" si="60"/>
        <v>1224</v>
      </c>
      <c r="P212" s="18">
        <f t="shared" si="61"/>
        <v>792</v>
      </c>
      <c r="Q212" s="18">
        <f t="shared" si="62"/>
        <v>0</v>
      </c>
      <c r="R212" s="18">
        <f t="shared" si="63"/>
        <v>0</v>
      </c>
      <c r="S212" s="18">
        <f t="shared" si="64"/>
        <v>5</v>
      </c>
      <c r="T212" s="18">
        <f t="shared" si="65"/>
        <v>0</v>
      </c>
      <c r="U212" s="18">
        <f t="shared" si="66"/>
        <v>0</v>
      </c>
      <c r="V212" s="19">
        <f t="shared" si="67"/>
        <v>10</v>
      </c>
      <c r="W212" s="40">
        <f t="shared" si="68"/>
        <v>2184</v>
      </c>
    </row>
    <row r="213" spans="1:23">
      <c r="A213" s="30">
        <v>18</v>
      </c>
      <c r="B213" s="4" t="s">
        <v>203</v>
      </c>
      <c r="C213" s="4" t="s">
        <v>137</v>
      </c>
      <c r="D213" s="31" t="s">
        <v>126</v>
      </c>
      <c r="E213" s="18">
        <v>9</v>
      </c>
      <c r="F213" s="18">
        <v>57</v>
      </c>
      <c r="G213" s="18">
        <v>18</v>
      </c>
      <c r="H213" s="18"/>
      <c r="I213" s="18"/>
      <c r="J213" s="18"/>
      <c r="K213" s="18"/>
      <c r="L213" s="18"/>
      <c r="M213" s="35">
        <v>32</v>
      </c>
      <c r="N213" s="34">
        <f t="shared" si="60"/>
        <v>153</v>
      </c>
      <c r="O213" s="18">
        <f t="shared" si="60"/>
        <v>969</v>
      </c>
      <c r="P213" s="18">
        <f t="shared" si="61"/>
        <v>969</v>
      </c>
      <c r="Q213" s="18">
        <f t="shared" si="62"/>
        <v>0</v>
      </c>
      <c r="R213" s="18">
        <f t="shared" si="63"/>
        <v>0</v>
      </c>
      <c r="S213" s="18">
        <f t="shared" si="64"/>
        <v>0</v>
      </c>
      <c r="T213" s="18">
        <f t="shared" si="65"/>
        <v>0</v>
      </c>
      <c r="U213" s="18">
        <f t="shared" si="66"/>
        <v>0</v>
      </c>
      <c r="V213" s="19">
        <f t="shared" si="67"/>
        <v>10</v>
      </c>
      <c r="W213" s="40">
        <f t="shared" si="68"/>
        <v>2101</v>
      </c>
    </row>
    <row r="214" spans="1:23">
      <c r="A214" s="43">
        <v>19</v>
      </c>
      <c r="B214" s="4" t="s">
        <v>80</v>
      </c>
      <c r="C214" s="4" t="s">
        <v>81</v>
      </c>
      <c r="D214" s="31" t="s">
        <v>82</v>
      </c>
      <c r="E214" s="18">
        <v>4</v>
      </c>
      <c r="F214" s="18">
        <v>59</v>
      </c>
      <c r="G214" s="18">
        <v>18</v>
      </c>
      <c r="H214" s="18"/>
      <c r="I214" s="18"/>
      <c r="J214" s="18">
        <v>1</v>
      </c>
      <c r="K214" s="18"/>
      <c r="L214" s="18"/>
      <c r="M214" s="35">
        <v>39</v>
      </c>
      <c r="N214" s="34">
        <f t="shared" si="60"/>
        <v>68</v>
      </c>
      <c r="O214" s="18">
        <f t="shared" si="60"/>
        <v>1003</v>
      </c>
      <c r="P214" s="18">
        <f t="shared" si="61"/>
        <v>1003</v>
      </c>
      <c r="Q214" s="18">
        <f t="shared" si="62"/>
        <v>0</v>
      </c>
      <c r="R214" s="18">
        <f t="shared" si="63"/>
        <v>0</v>
      </c>
      <c r="S214" s="18">
        <f t="shared" si="64"/>
        <v>5</v>
      </c>
      <c r="T214" s="18">
        <f t="shared" si="65"/>
        <v>0</v>
      </c>
      <c r="U214" s="18">
        <f t="shared" si="66"/>
        <v>0</v>
      </c>
      <c r="V214" s="19">
        <f t="shared" si="67"/>
        <v>10</v>
      </c>
      <c r="W214" s="40">
        <f t="shared" si="68"/>
        <v>2089</v>
      </c>
    </row>
    <row r="215" spans="1:23">
      <c r="A215" s="30">
        <v>20</v>
      </c>
      <c r="B215" s="4" t="s">
        <v>92</v>
      </c>
      <c r="C215" s="4" t="s">
        <v>94</v>
      </c>
      <c r="D215" s="31" t="s">
        <v>96</v>
      </c>
      <c r="E215" s="18">
        <v>9</v>
      </c>
      <c r="F215" s="18">
        <v>49</v>
      </c>
      <c r="G215" s="18">
        <v>17</v>
      </c>
      <c r="H215" s="18"/>
      <c r="I215" s="18"/>
      <c r="J215" s="18"/>
      <c r="K215" s="18"/>
      <c r="L215" s="18">
        <v>85</v>
      </c>
      <c r="M215" s="35">
        <v>64</v>
      </c>
      <c r="N215" s="34">
        <f t="shared" si="60"/>
        <v>153</v>
      </c>
      <c r="O215" s="18">
        <f t="shared" si="60"/>
        <v>833</v>
      </c>
      <c r="P215" s="18">
        <f t="shared" si="61"/>
        <v>833</v>
      </c>
      <c r="Q215" s="18">
        <f t="shared" si="62"/>
        <v>0</v>
      </c>
      <c r="R215" s="18">
        <f t="shared" si="63"/>
        <v>0</v>
      </c>
      <c r="S215" s="18">
        <f t="shared" si="64"/>
        <v>0</v>
      </c>
      <c r="T215" s="18">
        <f t="shared" si="65"/>
        <v>0</v>
      </c>
      <c r="U215" s="18">
        <f t="shared" si="66"/>
        <v>17</v>
      </c>
      <c r="V215" s="19">
        <f t="shared" si="67"/>
        <v>20</v>
      </c>
      <c r="W215" s="40">
        <f t="shared" si="68"/>
        <v>1856</v>
      </c>
    </row>
    <row r="216" spans="1:23">
      <c r="A216" s="43">
        <v>21</v>
      </c>
      <c r="B216" s="4" t="s">
        <v>208</v>
      </c>
      <c r="C216" s="4" t="s">
        <v>209</v>
      </c>
      <c r="D216" s="31" t="s">
        <v>165</v>
      </c>
      <c r="E216" s="18">
        <v>9</v>
      </c>
      <c r="F216" s="18">
        <v>49</v>
      </c>
      <c r="G216" s="18">
        <v>17</v>
      </c>
      <c r="H216" s="18"/>
      <c r="I216" s="18"/>
      <c r="J216" s="18"/>
      <c r="K216" s="18"/>
      <c r="L216" s="18"/>
      <c r="M216" s="35">
        <v>33</v>
      </c>
      <c r="N216" s="34">
        <f t="shared" si="60"/>
        <v>153</v>
      </c>
      <c r="O216" s="18">
        <f t="shared" si="60"/>
        <v>833</v>
      </c>
      <c r="P216" s="18">
        <f t="shared" si="61"/>
        <v>833</v>
      </c>
      <c r="Q216" s="18">
        <f t="shared" si="62"/>
        <v>0</v>
      </c>
      <c r="R216" s="18">
        <f t="shared" si="63"/>
        <v>0</v>
      </c>
      <c r="S216" s="18">
        <f t="shared" si="64"/>
        <v>0</v>
      </c>
      <c r="T216" s="18">
        <f t="shared" si="65"/>
        <v>0</v>
      </c>
      <c r="U216" s="18">
        <f t="shared" si="66"/>
        <v>0</v>
      </c>
      <c r="V216" s="19">
        <f t="shared" si="67"/>
        <v>10</v>
      </c>
      <c r="W216" s="40">
        <f t="shared" si="68"/>
        <v>1829</v>
      </c>
    </row>
    <row r="217" spans="1:23">
      <c r="A217" s="30">
        <v>22</v>
      </c>
      <c r="B217" s="4" t="s">
        <v>136</v>
      </c>
      <c r="C217" s="4" t="s">
        <v>137</v>
      </c>
      <c r="D217" s="31" t="s">
        <v>138</v>
      </c>
      <c r="E217" s="18">
        <v>9</v>
      </c>
      <c r="F217" s="18">
        <v>49</v>
      </c>
      <c r="G217" s="18">
        <v>13</v>
      </c>
      <c r="H217" s="18"/>
      <c r="I217" s="18"/>
      <c r="J217" s="18">
        <v>2</v>
      </c>
      <c r="K217" s="18"/>
      <c r="L217" s="18"/>
      <c r="M217" s="35">
        <v>43</v>
      </c>
      <c r="N217" s="34">
        <f t="shared" si="60"/>
        <v>153</v>
      </c>
      <c r="O217" s="18">
        <f t="shared" si="60"/>
        <v>833</v>
      </c>
      <c r="P217" s="18">
        <f t="shared" si="61"/>
        <v>637</v>
      </c>
      <c r="Q217" s="18">
        <f t="shared" si="62"/>
        <v>0</v>
      </c>
      <c r="R217" s="18">
        <f t="shared" si="63"/>
        <v>0</v>
      </c>
      <c r="S217" s="18">
        <f t="shared" si="64"/>
        <v>10</v>
      </c>
      <c r="T217" s="18">
        <f t="shared" si="65"/>
        <v>0</v>
      </c>
      <c r="U217" s="18">
        <f t="shared" si="66"/>
        <v>0</v>
      </c>
      <c r="V217" s="19">
        <f t="shared" si="67"/>
        <v>10</v>
      </c>
      <c r="W217" s="40">
        <f t="shared" si="68"/>
        <v>1643</v>
      </c>
    </row>
    <row r="218" spans="1:23">
      <c r="A218" s="43">
        <v>23</v>
      </c>
      <c r="B218" s="4" t="s">
        <v>532</v>
      </c>
      <c r="C218" s="4" t="s">
        <v>533</v>
      </c>
      <c r="D218" s="31" t="s">
        <v>534</v>
      </c>
      <c r="E218" s="18">
        <v>9</v>
      </c>
      <c r="F218" s="18">
        <v>59</v>
      </c>
      <c r="G218" s="18">
        <v>8</v>
      </c>
      <c r="H218" s="18"/>
      <c r="I218" s="18"/>
      <c r="J218" s="18"/>
      <c r="K218" s="18"/>
      <c r="L218" s="18"/>
      <c r="M218" s="35">
        <v>46</v>
      </c>
      <c r="N218" s="34">
        <f t="shared" si="60"/>
        <v>153</v>
      </c>
      <c r="O218" s="18">
        <f t="shared" si="60"/>
        <v>1003</v>
      </c>
      <c r="P218" s="18">
        <f t="shared" si="61"/>
        <v>472</v>
      </c>
      <c r="Q218" s="18">
        <f t="shared" si="62"/>
        <v>0</v>
      </c>
      <c r="R218" s="18">
        <f t="shared" si="63"/>
        <v>0</v>
      </c>
      <c r="S218" s="18">
        <f t="shared" si="64"/>
        <v>0</v>
      </c>
      <c r="T218" s="18">
        <f t="shared" si="65"/>
        <v>0</v>
      </c>
      <c r="U218" s="18">
        <f t="shared" si="66"/>
        <v>0</v>
      </c>
      <c r="V218" s="19">
        <f t="shared" si="67"/>
        <v>10</v>
      </c>
      <c r="W218" s="40">
        <f t="shared" si="68"/>
        <v>1638</v>
      </c>
    </row>
    <row r="219" spans="1:23">
      <c r="A219" s="30">
        <v>24</v>
      </c>
      <c r="B219" s="4" t="s">
        <v>213</v>
      </c>
      <c r="C219" s="4" t="s">
        <v>164</v>
      </c>
      <c r="D219" s="31" t="s">
        <v>300</v>
      </c>
      <c r="E219" s="18"/>
      <c r="F219" s="18">
        <v>68</v>
      </c>
      <c r="G219" s="18">
        <v>6</v>
      </c>
      <c r="H219" s="18"/>
      <c r="I219" s="18"/>
      <c r="J219" s="18">
        <v>1</v>
      </c>
      <c r="K219" s="18"/>
      <c r="L219" s="18">
        <v>67</v>
      </c>
      <c r="M219" s="35">
        <v>52</v>
      </c>
      <c r="N219" s="34">
        <f t="shared" si="60"/>
        <v>0</v>
      </c>
      <c r="O219" s="18">
        <f t="shared" si="60"/>
        <v>1156</v>
      </c>
      <c r="P219" s="18">
        <f t="shared" si="61"/>
        <v>408</v>
      </c>
      <c r="Q219" s="18">
        <f t="shared" si="62"/>
        <v>0</v>
      </c>
      <c r="R219" s="18">
        <f t="shared" si="63"/>
        <v>0</v>
      </c>
      <c r="S219" s="18">
        <f t="shared" si="64"/>
        <v>5</v>
      </c>
      <c r="T219" s="18">
        <f t="shared" si="65"/>
        <v>0</v>
      </c>
      <c r="U219" s="18">
        <f t="shared" si="66"/>
        <v>15</v>
      </c>
      <c r="V219" s="19">
        <f t="shared" si="67"/>
        <v>20</v>
      </c>
      <c r="W219" s="40">
        <f t="shared" si="68"/>
        <v>1604</v>
      </c>
    </row>
    <row r="220" spans="1:23">
      <c r="A220" s="43">
        <v>25</v>
      </c>
      <c r="B220" s="4" t="s">
        <v>537</v>
      </c>
      <c r="C220" s="4" t="s">
        <v>538</v>
      </c>
      <c r="D220" s="31" t="s">
        <v>113</v>
      </c>
      <c r="E220" s="18">
        <v>9</v>
      </c>
      <c r="F220" s="18">
        <v>39</v>
      </c>
      <c r="G220" s="18">
        <v>17</v>
      </c>
      <c r="H220" s="18"/>
      <c r="I220" s="18"/>
      <c r="J220" s="18"/>
      <c r="K220" s="18"/>
      <c r="L220" s="18"/>
      <c r="M220" s="35">
        <v>51</v>
      </c>
      <c r="N220" s="34">
        <f t="shared" si="60"/>
        <v>153</v>
      </c>
      <c r="O220" s="18">
        <f t="shared" si="60"/>
        <v>663</v>
      </c>
      <c r="P220" s="18">
        <f t="shared" si="61"/>
        <v>663</v>
      </c>
      <c r="Q220" s="18">
        <f t="shared" si="62"/>
        <v>0</v>
      </c>
      <c r="R220" s="18">
        <f t="shared" si="63"/>
        <v>0</v>
      </c>
      <c r="S220" s="18">
        <f t="shared" si="64"/>
        <v>0</v>
      </c>
      <c r="T220" s="18">
        <f t="shared" si="65"/>
        <v>0</v>
      </c>
      <c r="U220" s="18">
        <f t="shared" si="66"/>
        <v>0</v>
      </c>
      <c r="V220" s="19">
        <f t="shared" si="67"/>
        <v>20</v>
      </c>
      <c r="W220" s="40">
        <f t="shared" si="68"/>
        <v>1499</v>
      </c>
    </row>
    <row r="221" spans="1:23">
      <c r="A221" s="30">
        <v>26</v>
      </c>
      <c r="B221" s="4" t="s">
        <v>461</v>
      </c>
      <c r="C221" s="4" t="s">
        <v>462</v>
      </c>
      <c r="D221" s="31" t="s">
        <v>96</v>
      </c>
      <c r="E221" s="18">
        <v>9</v>
      </c>
      <c r="F221" s="18">
        <v>40</v>
      </c>
      <c r="G221" s="18">
        <v>15</v>
      </c>
      <c r="H221" s="18"/>
      <c r="I221" s="18"/>
      <c r="J221" s="18"/>
      <c r="K221" s="18"/>
      <c r="L221" s="18"/>
      <c r="M221" s="35">
        <v>50</v>
      </c>
      <c r="N221" s="34">
        <f t="shared" si="60"/>
        <v>153</v>
      </c>
      <c r="O221" s="18">
        <f t="shared" si="60"/>
        <v>680</v>
      </c>
      <c r="P221" s="18">
        <f t="shared" si="61"/>
        <v>600</v>
      </c>
      <c r="Q221" s="18">
        <f t="shared" si="62"/>
        <v>0</v>
      </c>
      <c r="R221" s="18">
        <f t="shared" si="63"/>
        <v>0</v>
      </c>
      <c r="S221" s="18">
        <f t="shared" si="64"/>
        <v>0</v>
      </c>
      <c r="T221" s="18">
        <f t="shared" si="65"/>
        <v>0</v>
      </c>
      <c r="U221" s="18">
        <f t="shared" si="66"/>
        <v>0</v>
      </c>
      <c r="V221" s="19">
        <f t="shared" si="67"/>
        <v>10</v>
      </c>
      <c r="W221" s="40">
        <f t="shared" si="68"/>
        <v>1443</v>
      </c>
    </row>
    <row r="222" spans="1:23">
      <c r="A222" s="43">
        <v>27</v>
      </c>
      <c r="B222" s="4" t="s">
        <v>83</v>
      </c>
      <c r="C222" s="4" t="s">
        <v>84</v>
      </c>
      <c r="D222" s="31" t="s">
        <v>85</v>
      </c>
      <c r="E222" s="18">
        <v>9</v>
      </c>
      <c r="F222" s="18">
        <v>40</v>
      </c>
      <c r="G222" s="18">
        <v>14</v>
      </c>
      <c r="H222" s="18"/>
      <c r="I222" s="18"/>
      <c r="J222" s="18">
        <v>1</v>
      </c>
      <c r="K222" s="18">
        <v>1</v>
      </c>
      <c r="L222" s="18"/>
      <c r="M222" s="35">
        <v>34</v>
      </c>
      <c r="N222" s="34">
        <f t="shared" si="60"/>
        <v>153</v>
      </c>
      <c r="O222" s="18">
        <f t="shared" si="60"/>
        <v>680</v>
      </c>
      <c r="P222" s="18">
        <f t="shared" si="61"/>
        <v>560</v>
      </c>
      <c r="Q222" s="18">
        <f t="shared" si="62"/>
        <v>0</v>
      </c>
      <c r="R222" s="18">
        <f t="shared" si="63"/>
        <v>0</v>
      </c>
      <c r="S222" s="18">
        <f t="shared" si="64"/>
        <v>5</v>
      </c>
      <c r="T222" s="18">
        <f t="shared" si="65"/>
        <v>10</v>
      </c>
      <c r="U222" s="18">
        <f t="shared" si="66"/>
        <v>0</v>
      </c>
      <c r="V222" s="19">
        <f t="shared" si="67"/>
        <v>10</v>
      </c>
      <c r="W222" s="40">
        <f t="shared" si="68"/>
        <v>1418</v>
      </c>
    </row>
    <row r="223" spans="1:23">
      <c r="A223" s="30">
        <v>28</v>
      </c>
      <c r="B223" s="4" t="s">
        <v>299</v>
      </c>
      <c r="C223" s="4" t="s">
        <v>285</v>
      </c>
      <c r="D223" s="31" t="s">
        <v>300</v>
      </c>
      <c r="E223" s="18">
        <v>9</v>
      </c>
      <c r="F223" s="18">
        <v>33</v>
      </c>
      <c r="G223" s="18">
        <v>18</v>
      </c>
      <c r="H223" s="18"/>
      <c r="I223" s="18" t="s">
        <v>103</v>
      </c>
      <c r="J223" s="18">
        <v>1</v>
      </c>
      <c r="K223" s="18"/>
      <c r="L223" s="18"/>
      <c r="M223" s="35">
        <v>42</v>
      </c>
      <c r="N223" s="34">
        <f t="shared" si="60"/>
        <v>153</v>
      </c>
      <c r="O223" s="18">
        <f t="shared" si="60"/>
        <v>561</v>
      </c>
      <c r="P223" s="18">
        <f t="shared" si="61"/>
        <v>561</v>
      </c>
      <c r="Q223" s="18">
        <f t="shared" si="62"/>
        <v>0</v>
      </c>
      <c r="R223" s="18">
        <f t="shared" si="63"/>
        <v>15</v>
      </c>
      <c r="S223" s="18">
        <f t="shared" si="64"/>
        <v>5</v>
      </c>
      <c r="T223" s="18">
        <f t="shared" si="65"/>
        <v>0</v>
      </c>
      <c r="U223" s="18">
        <f t="shared" si="66"/>
        <v>0</v>
      </c>
      <c r="V223" s="19">
        <f t="shared" si="67"/>
        <v>10</v>
      </c>
      <c r="W223" s="40">
        <f t="shared" si="68"/>
        <v>1305</v>
      </c>
    </row>
    <row r="224" spans="1:23">
      <c r="A224" s="43">
        <v>29</v>
      </c>
      <c r="B224" s="4" t="s">
        <v>145</v>
      </c>
      <c r="C224" s="4" t="s">
        <v>105</v>
      </c>
      <c r="D224" s="31" t="s">
        <v>146</v>
      </c>
      <c r="E224" s="18">
        <v>9</v>
      </c>
      <c r="F224" s="18">
        <v>30</v>
      </c>
      <c r="G224" s="18">
        <v>18</v>
      </c>
      <c r="H224" s="18"/>
      <c r="I224" s="18"/>
      <c r="J224" s="18"/>
      <c r="K224" s="18"/>
      <c r="L224" s="18">
        <v>70</v>
      </c>
      <c r="M224" s="35">
        <v>57</v>
      </c>
      <c r="N224" s="34">
        <f t="shared" si="60"/>
        <v>153</v>
      </c>
      <c r="O224" s="18">
        <f t="shared" si="60"/>
        <v>510</v>
      </c>
      <c r="P224" s="18">
        <f t="shared" si="61"/>
        <v>510</v>
      </c>
      <c r="Q224" s="18">
        <f t="shared" si="62"/>
        <v>0</v>
      </c>
      <c r="R224" s="18">
        <f t="shared" si="63"/>
        <v>0</v>
      </c>
      <c r="S224" s="18">
        <f t="shared" si="64"/>
        <v>0</v>
      </c>
      <c r="T224" s="18">
        <f t="shared" si="65"/>
        <v>0</v>
      </c>
      <c r="U224" s="18">
        <f t="shared" si="66"/>
        <v>17</v>
      </c>
      <c r="V224" s="19">
        <f t="shared" si="67"/>
        <v>20</v>
      </c>
      <c r="W224" s="40">
        <f t="shared" si="68"/>
        <v>1210</v>
      </c>
    </row>
    <row r="225" spans="1:23">
      <c r="A225" s="30">
        <v>30</v>
      </c>
      <c r="B225" s="4" t="s">
        <v>651</v>
      </c>
      <c r="C225" s="4" t="s">
        <v>105</v>
      </c>
      <c r="D225" s="31" t="s">
        <v>144</v>
      </c>
      <c r="E225" s="18">
        <v>9</v>
      </c>
      <c r="F225" s="18">
        <v>49</v>
      </c>
      <c r="G225" s="18">
        <v>4</v>
      </c>
      <c r="H225" s="18"/>
      <c r="I225" s="18"/>
      <c r="J225" s="18">
        <v>2</v>
      </c>
      <c r="K225" s="18"/>
      <c r="L225" s="18"/>
      <c r="M225" s="35">
        <v>45</v>
      </c>
      <c r="N225" s="34">
        <f t="shared" si="60"/>
        <v>153</v>
      </c>
      <c r="O225" s="18">
        <f t="shared" si="60"/>
        <v>833</v>
      </c>
      <c r="P225" s="18">
        <f t="shared" si="61"/>
        <v>196</v>
      </c>
      <c r="Q225" s="18">
        <f t="shared" si="62"/>
        <v>0</v>
      </c>
      <c r="R225" s="18">
        <f t="shared" si="63"/>
        <v>0</v>
      </c>
      <c r="S225" s="18">
        <f t="shared" si="64"/>
        <v>10</v>
      </c>
      <c r="T225" s="18">
        <f t="shared" si="65"/>
        <v>0</v>
      </c>
      <c r="U225" s="18">
        <f t="shared" si="66"/>
        <v>0</v>
      </c>
      <c r="V225" s="19">
        <f t="shared" si="67"/>
        <v>10</v>
      </c>
      <c r="W225" s="40">
        <f t="shared" si="68"/>
        <v>1202</v>
      </c>
    </row>
    <row r="226" spans="1:23">
      <c r="A226" s="43">
        <v>31</v>
      </c>
      <c r="B226" s="4" t="s">
        <v>71</v>
      </c>
      <c r="C226" s="4" t="s">
        <v>72</v>
      </c>
      <c r="D226" s="31" t="s">
        <v>73</v>
      </c>
      <c r="E226" s="18"/>
      <c r="F226" s="18">
        <v>30</v>
      </c>
      <c r="G226" s="18">
        <v>18</v>
      </c>
      <c r="H226" s="18"/>
      <c r="I226" s="41"/>
      <c r="J226" s="18">
        <v>2</v>
      </c>
      <c r="K226" s="18"/>
      <c r="L226" s="18"/>
      <c r="M226" s="35">
        <v>35</v>
      </c>
      <c r="N226" s="34">
        <f t="shared" si="60"/>
        <v>0</v>
      </c>
      <c r="O226" s="18">
        <f t="shared" si="60"/>
        <v>510</v>
      </c>
      <c r="P226" s="18">
        <f t="shared" si="61"/>
        <v>510</v>
      </c>
      <c r="Q226" s="18">
        <f t="shared" si="62"/>
        <v>0</v>
      </c>
      <c r="R226" s="18">
        <f t="shared" si="63"/>
        <v>0</v>
      </c>
      <c r="S226" s="18">
        <f t="shared" si="64"/>
        <v>10</v>
      </c>
      <c r="T226" s="18">
        <f t="shared" si="65"/>
        <v>0</v>
      </c>
      <c r="U226" s="18">
        <f t="shared" si="66"/>
        <v>0</v>
      </c>
      <c r="V226" s="19">
        <f t="shared" si="67"/>
        <v>10</v>
      </c>
      <c r="W226" s="40">
        <f t="shared" si="68"/>
        <v>1040</v>
      </c>
    </row>
    <row r="227" spans="1:23">
      <c r="A227" s="30">
        <v>32</v>
      </c>
      <c r="B227" s="4" t="s">
        <v>147</v>
      </c>
      <c r="C227" s="4" t="s">
        <v>148</v>
      </c>
      <c r="D227" s="31" t="s">
        <v>129</v>
      </c>
      <c r="E227" s="18">
        <v>9</v>
      </c>
      <c r="F227" s="18">
        <v>33</v>
      </c>
      <c r="G227" s="18">
        <v>5</v>
      </c>
      <c r="H227" s="18">
        <v>4</v>
      </c>
      <c r="I227" s="18"/>
      <c r="J227" s="18">
        <v>4</v>
      </c>
      <c r="K227" s="18"/>
      <c r="L227" s="18"/>
      <c r="M227" s="35">
        <v>37</v>
      </c>
      <c r="N227" s="34">
        <f t="shared" si="60"/>
        <v>153</v>
      </c>
      <c r="O227" s="18">
        <f t="shared" si="60"/>
        <v>561</v>
      </c>
      <c r="P227" s="18">
        <f t="shared" si="61"/>
        <v>165</v>
      </c>
      <c r="Q227" s="18">
        <f t="shared" si="62"/>
        <v>30</v>
      </c>
      <c r="R227" s="18">
        <f t="shared" si="63"/>
        <v>0</v>
      </c>
      <c r="S227" s="18">
        <f t="shared" si="64"/>
        <v>30</v>
      </c>
      <c r="T227" s="18">
        <f t="shared" si="65"/>
        <v>0</v>
      </c>
      <c r="U227" s="18">
        <f t="shared" si="66"/>
        <v>0</v>
      </c>
      <c r="V227" s="19">
        <f t="shared" si="67"/>
        <v>10</v>
      </c>
      <c r="W227" s="40">
        <f t="shared" si="68"/>
        <v>949</v>
      </c>
    </row>
    <row r="228" spans="1:23">
      <c r="A228" s="43">
        <v>33</v>
      </c>
      <c r="B228" s="4" t="s">
        <v>401</v>
      </c>
      <c r="C228" s="4" t="s">
        <v>195</v>
      </c>
      <c r="D228" s="31" t="s">
        <v>113</v>
      </c>
      <c r="E228" s="18">
        <v>9</v>
      </c>
      <c r="F228" s="18">
        <v>20</v>
      </c>
      <c r="G228" s="18">
        <v>18</v>
      </c>
      <c r="H228" s="18"/>
      <c r="I228" s="18" t="s">
        <v>103</v>
      </c>
      <c r="J228" s="18">
        <v>3</v>
      </c>
      <c r="K228" s="18"/>
      <c r="L228" s="18"/>
      <c r="M228" s="35">
        <v>42</v>
      </c>
      <c r="N228" s="34">
        <f t="shared" ref="N228:O258" si="69">E228*17</f>
        <v>153</v>
      </c>
      <c r="O228" s="18">
        <f t="shared" si="69"/>
        <v>340</v>
      </c>
      <c r="P228" s="18">
        <f t="shared" si="61"/>
        <v>340</v>
      </c>
      <c r="Q228" s="18">
        <f t="shared" si="62"/>
        <v>0</v>
      </c>
      <c r="R228" s="18">
        <f t="shared" si="63"/>
        <v>15</v>
      </c>
      <c r="S228" s="18">
        <f t="shared" si="64"/>
        <v>20</v>
      </c>
      <c r="T228" s="18">
        <f t="shared" si="65"/>
        <v>0</v>
      </c>
      <c r="U228" s="18">
        <f t="shared" si="66"/>
        <v>0</v>
      </c>
      <c r="V228" s="19">
        <f t="shared" si="67"/>
        <v>10</v>
      </c>
      <c r="W228" s="40">
        <f t="shared" si="68"/>
        <v>878</v>
      </c>
    </row>
    <row r="229" spans="1:23">
      <c r="A229" s="30">
        <v>34</v>
      </c>
      <c r="B229" s="4" t="s">
        <v>351</v>
      </c>
      <c r="C229" s="4" t="s">
        <v>352</v>
      </c>
      <c r="D229" s="31" t="s">
        <v>353</v>
      </c>
      <c r="E229" s="18">
        <v>9</v>
      </c>
      <c r="F229" s="18">
        <v>20</v>
      </c>
      <c r="G229" s="18">
        <v>18</v>
      </c>
      <c r="H229" s="18"/>
      <c r="I229" s="18"/>
      <c r="J229" s="18"/>
      <c r="K229" s="18"/>
      <c r="L229" s="18"/>
      <c r="M229" s="35">
        <v>55</v>
      </c>
      <c r="N229" s="34">
        <f t="shared" si="69"/>
        <v>153</v>
      </c>
      <c r="O229" s="18">
        <f t="shared" si="69"/>
        <v>340</v>
      </c>
      <c r="P229" s="18">
        <f t="shared" si="61"/>
        <v>340</v>
      </c>
      <c r="Q229" s="18">
        <f t="shared" si="62"/>
        <v>0</v>
      </c>
      <c r="R229" s="18">
        <f t="shared" si="63"/>
        <v>0</v>
      </c>
      <c r="S229" s="18">
        <f t="shared" si="64"/>
        <v>0</v>
      </c>
      <c r="T229" s="18">
        <f t="shared" si="65"/>
        <v>0</v>
      </c>
      <c r="U229" s="18">
        <f t="shared" si="66"/>
        <v>0</v>
      </c>
      <c r="V229" s="19">
        <f t="shared" si="67"/>
        <v>20</v>
      </c>
      <c r="W229" s="40">
        <f t="shared" si="68"/>
        <v>853</v>
      </c>
    </row>
    <row r="230" spans="1:23">
      <c r="A230" s="43">
        <v>35</v>
      </c>
      <c r="B230" s="4" t="s">
        <v>312</v>
      </c>
      <c r="C230" s="4" t="s">
        <v>313</v>
      </c>
      <c r="D230" s="31" t="s">
        <v>314</v>
      </c>
      <c r="E230" s="18">
        <v>9</v>
      </c>
      <c r="F230" s="18">
        <v>19</v>
      </c>
      <c r="G230" s="18">
        <v>11</v>
      </c>
      <c r="H230" s="18">
        <v>4</v>
      </c>
      <c r="I230" s="18" t="s">
        <v>103</v>
      </c>
      <c r="J230" s="18">
        <v>3</v>
      </c>
      <c r="K230" s="18"/>
      <c r="L230" s="18"/>
      <c r="M230" s="35">
        <v>38</v>
      </c>
      <c r="N230" s="34">
        <f t="shared" si="69"/>
        <v>153</v>
      </c>
      <c r="O230" s="18">
        <f t="shared" si="69"/>
        <v>323</v>
      </c>
      <c r="P230" s="18">
        <f t="shared" si="61"/>
        <v>209</v>
      </c>
      <c r="Q230" s="18">
        <f t="shared" si="62"/>
        <v>30</v>
      </c>
      <c r="R230" s="18">
        <f t="shared" si="63"/>
        <v>15</v>
      </c>
      <c r="S230" s="18">
        <f t="shared" si="64"/>
        <v>20</v>
      </c>
      <c r="T230" s="18">
        <f t="shared" si="65"/>
        <v>0</v>
      </c>
      <c r="U230" s="18">
        <f t="shared" si="66"/>
        <v>0</v>
      </c>
      <c r="V230" s="19">
        <f t="shared" si="67"/>
        <v>10</v>
      </c>
      <c r="W230" s="40">
        <f t="shared" si="68"/>
        <v>760</v>
      </c>
    </row>
    <row r="231" spans="1:23">
      <c r="A231" s="30">
        <v>36</v>
      </c>
      <c r="B231" s="4" t="s">
        <v>266</v>
      </c>
      <c r="C231" s="4" t="s">
        <v>143</v>
      </c>
      <c r="D231" s="31" t="s">
        <v>120</v>
      </c>
      <c r="E231" s="18">
        <v>9</v>
      </c>
      <c r="F231" s="18">
        <v>20</v>
      </c>
      <c r="G231" s="18">
        <v>10</v>
      </c>
      <c r="H231" s="18"/>
      <c r="I231" s="18"/>
      <c r="J231" s="18"/>
      <c r="K231" s="18"/>
      <c r="L231" s="18"/>
      <c r="M231" s="35">
        <v>51</v>
      </c>
      <c r="N231" s="34">
        <f t="shared" si="69"/>
        <v>153</v>
      </c>
      <c r="O231" s="18">
        <f t="shared" si="69"/>
        <v>340</v>
      </c>
      <c r="P231" s="18">
        <f t="shared" si="61"/>
        <v>200</v>
      </c>
      <c r="Q231" s="18">
        <f t="shared" si="62"/>
        <v>0</v>
      </c>
      <c r="R231" s="18">
        <f t="shared" si="63"/>
        <v>0</v>
      </c>
      <c r="S231" s="18">
        <f t="shared" si="64"/>
        <v>0</v>
      </c>
      <c r="T231" s="18">
        <f t="shared" si="65"/>
        <v>0</v>
      </c>
      <c r="U231" s="18">
        <f t="shared" si="66"/>
        <v>0</v>
      </c>
      <c r="V231" s="19">
        <f t="shared" si="67"/>
        <v>20</v>
      </c>
      <c r="W231" s="40">
        <f t="shared" si="68"/>
        <v>713</v>
      </c>
    </row>
    <row r="232" spans="1:23">
      <c r="A232" s="43">
        <v>37</v>
      </c>
      <c r="B232" s="4" t="s">
        <v>127</v>
      </c>
      <c r="C232" s="4" t="s">
        <v>128</v>
      </c>
      <c r="D232" s="31" t="s">
        <v>129</v>
      </c>
      <c r="E232" s="18">
        <v>9</v>
      </c>
      <c r="F232" s="18">
        <v>14</v>
      </c>
      <c r="G232" s="18">
        <v>17</v>
      </c>
      <c r="H232" s="18">
        <v>4</v>
      </c>
      <c r="I232" s="18"/>
      <c r="J232" s="18">
        <v>4</v>
      </c>
      <c r="K232" s="18"/>
      <c r="L232" s="18"/>
      <c r="M232" s="35">
        <v>32</v>
      </c>
      <c r="N232" s="34">
        <f t="shared" si="69"/>
        <v>153</v>
      </c>
      <c r="O232" s="18">
        <f t="shared" si="69"/>
        <v>238</v>
      </c>
      <c r="P232" s="18">
        <f t="shared" si="61"/>
        <v>238</v>
      </c>
      <c r="Q232" s="18">
        <f t="shared" si="62"/>
        <v>30</v>
      </c>
      <c r="R232" s="18">
        <f t="shared" si="63"/>
        <v>0</v>
      </c>
      <c r="S232" s="18">
        <f t="shared" si="64"/>
        <v>30</v>
      </c>
      <c r="T232" s="18">
        <f t="shared" si="65"/>
        <v>0</v>
      </c>
      <c r="U232" s="18">
        <f t="shared" si="66"/>
        <v>0</v>
      </c>
      <c r="V232" s="19">
        <f t="shared" si="67"/>
        <v>10</v>
      </c>
      <c r="W232" s="40">
        <f t="shared" si="68"/>
        <v>699</v>
      </c>
    </row>
    <row r="233" spans="1:23">
      <c r="A233" s="30">
        <v>38</v>
      </c>
      <c r="B233" s="4" t="s">
        <v>156</v>
      </c>
      <c r="C233" s="4" t="s">
        <v>157</v>
      </c>
      <c r="D233" s="31" t="s">
        <v>113</v>
      </c>
      <c r="E233" s="18">
        <v>9</v>
      </c>
      <c r="F233" s="18">
        <v>20</v>
      </c>
      <c r="G233" s="18">
        <v>4</v>
      </c>
      <c r="H233" s="18"/>
      <c r="I233" s="18" t="s">
        <v>103</v>
      </c>
      <c r="J233" s="18">
        <v>1</v>
      </c>
      <c r="K233" s="18"/>
      <c r="L233" s="18"/>
      <c r="M233" s="35">
        <v>55</v>
      </c>
      <c r="N233" s="34">
        <f t="shared" si="69"/>
        <v>153</v>
      </c>
      <c r="O233" s="18">
        <f t="shared" si="69"/>
        <v>340</v>
      </c>
      <c r="P233" s="18">
        <f t="shared" si="61"/>
        <v>80</v>
      </c>
      <c r="Q233" s="18">
        <f t="shared" si="62"/>
        <v>0</v>
      </c>
      <c r="R233" s="18">
        <f t="shared" si="63"/>
        <v>15</v>
      </c>
      <c r="S233" s="18">
        <f t="shared" si="64"/>
        <v>5</v>
      </c>
      <c r="T233" s="18">
        <f t="shared" si="65"/>
        <v>0</v>
      </c>
      <c r="U233" s="18">
        <f t="shared" si="66"/>
        <v>0</v>
      </c>
      <c r="V233" s="19">
        <f t="shared" si="67"/>
        <v>20</v>
      </c>
      <c r="W233" s="40">
        <f t="shared" si="68"/>
        <v>613</v>
      </c>
    </row>
    <row r="234" spans="1:23">
      <c r="A234" s="43">
        <v>39</v>
      </c>
      <c r="B234" s="4" t="s">
        <v>716</v>
      </c>
      <c r="C234" s="4" t="s">
        <v>148</v>
      </c>
      <c r="D234" s="31" t="s">
        <v>95</v>
      </c>
      <c r="E234" s="18"/>
      <c r="F234" s="18">
        <v>15</v>
      </c>
      <c r="G234" s="18">
        <v>17</v>
      </c>
      <c r="H234" s="18"/>
      <c r="I234" s="18"/>
      <c r="J234" s="18"/>
      <c r="K234" s="18"/>
      <c r="L234" s="18">
        <v>80</v>
      </c>
      <c r="M234" s="35">
        <v>45</v>
      </c>
      <c r="N234" s="34">
        <f t="shared" si="69"/>
        <v>0</v>
      </c>
      <c r="O234" s="18">
        <f t="shared" si="69"/>
        <v>255</v>
      </c>
      <c r="P234" s="18">
        <f t="shared" si="61"/>
        <v>255</v>
      </c>
      <c r="Q234" s="18">
        <f t="shared" si="62"/>
        <v>0</v>
      </c>
      <c r="R234" s="18">
        <f t="shared" si="63"/>
        <v>0</v>
      </c>
      <c r="S234" s="18">
        <f t="shared" si="64"/>
        <v>0</v>
      </c>
      <c r="T234" s="18">
        <f t="shared" si="65"/>
        <v>0</v>
      </c>
      <c r="U234" s="18">
        <f t="shared" si="66"/>
        <v>17</v>
      </c>
      <c r="V234" s="19">
        <f t="shared" si="67"/>
        <v>10</v>
      </c>
      <c r="W234" s="40">
        <f t="shared" si="68"/>
        <v>537</v>
      </c>
    </row>
    <row r="235" spans="1:23">
      <c r="A235" s="30">
        <v>40</v>
      </c>
      <c r="B235" s="4" t="s">
        <v>459</v>
      </c>
      <c r="C235" s="4" t="s">
        <v>460</v>
      </c>
      <c r="D235" s="31" t="s">
        <v>184</v>
      </c>
      <c r="E235" s="18">
        <v>9</v>
      </c>
      <c r="F235" s="18">
        <v>10</v>
      </c>
      <c r="G235" s="18">
        <v>18</v>
      </c>
      <c r="H235" s="18"/>
      <c r="I235" s="18" t="s">
        <v>103</v>
      </c>
      <c r="J235" s="18">
        <v>1</v>
      </c>
      <c r="K235" s="18"/>
      <c r="L235" s="18"/>
      <c r="M235" s="35">
        <v>42</v>
      </c>
      <c r="N235" s="34">
        <f t="shared" si="69"/>
        <v>153</v>
      </c>
      <c r="O235" s="18">
        <f t="shared" si="69"/>
        <v>170</v>
      </c>
      <c r="P235" s="18">
        <f t="shared" si="61"/>
        <v>170</v>
      </c>
      <c r="Q235" s="18">
        <f t="shared" si="62"/>
        <v>0</v>
      </c>
      <c r="R235" s="18">
        <f t="shared" si="63"/>
        <v>15</v>
      </c>
      <c r="S235" s="18">
        <f t="shared" si="64"/>
        <v>5</v>
      </c>
      <c r="T235" s="18">
        <f t="shared" si="65"/>
        <v>0</v>
      </c>
      <c r="U235" s="18">
        <f t="shared" si="66"/>
        <v>0</v>
      </c>
      <c r="V235" s="19">
        <f t="shared" si="67"/>
        <v>10</v>
      </c>
      <c r="W235" s="40">
        <f t="shared" si="68"/>
        <v>523</v>
      </c>
    </row>
    <row r="236" spans="1:23">
      <c r="A236" s="43">
        <v>41</v>
      </c>
      <c r="B236" s="4" t="s">
        <v>461</v>
      </c>
      <c r="C236" s="4" t="s">
        <v>464</v>
      </c>
      <c r="D236" s="31" t="s">
        <v>96</v>
      </c>
      <c r="E236" s="18">
        <v>9</v>
      </c>
      <c r="F236" s="18">
        <v>10</v>
      </c>
      <c r="G236" s="18">
        <v>17</v>
      </c>
      <c r="H236" s="18"/>
      <c r="I236" s="18" t="s">
        <v>103</v>
      </c>
      <c r="J236" s="18"/>
      <c r="K236" s="18"/>
      <c r="L236" s="18"/>
      <c r="M236" s="35">
        <v>50</v>
      </c>
      <c r="N236" s="34">
        <f t="shared" si="69"/>
        <v>153</v>
      </c>
      <c r="O236" s="18">
        <f t="shared" si="69"/>
        <v>170</v>
      </c>
      <c r="P236" s="18">
        <f t="shared" si="61"/>
        <v>170</v>
      </c>
      <c r="Q236" s="18">
        <f t="shared" si="62"/>
        <v>0</v>
      </c>
      <c r="R236" s="18">
        <f t="shared" si="63"/>
        <v>15</v>
      </c>
      <c r="S236" s="18">
        <f t="shared" si="64"/>
        <v>0</v>
      </c>
      <c r="T236" s="18">
        <f t="shared" si="65"/>
        <v>0</v>
      </c>
      <c r="U236" s="18">
        <f t="shared" si="66"/>
        <v>0</v>
      </c>
      <c r="V236" s="19">
        <f t="shared" si="67"/>
        <v>10</v>
      </c>
      <c r="W236" s="40">
        <f t="shared" si="68"/>
        <v>518</v>
      </c>
    </row>
    <row r="237" spans="1:23">
      <c r="A237" s="30">
        <v>42</v>
      </c>
      <c r="B237" s="4" t="s">
        <v>121</v>
      </c>
      <c r="C237" s="4" t="s">
        <v>122</v>
      </c>
      <c r="D237" s="31" t="s">
        <v>123</v>
      </c>
      <c r="E237" s="18">
        <v>9</v>
      </c>
      <c r="F237" s="18">
        <v>10</v>
      </c>
      <c r="G237" s="18">
        <v>10</v>
      </c>
      <c r="H237" s="18"/>
      <c r="I237" s="18"/>
      <c r="J237" s="18">
        <v>1</v>
      </c>
      <c r="K237" s="18"/>
      <c r="L237" s="18"/>
      <c r="M237" s="35">
        <v>41</v>
      </c>
      <c r="N237" s="34">
        <f t="shared" si="69"/>
        <v>153</v>
      </c>
      <c r="O237" s="18">
        <f t="shared" si="69"/>
        <v>170</v>
      </c>
      <c r="P237" s="18">
        <f t="shared" si="61"/>
        <v>100</v>
      </c>
      <c r="Q237" s="18">
        <f t="shared" si="62"/>
        <v>0</v>
      </c>
      <c r="R237" s="18">
        <f t="shared" si="63"/>
        <v>0</v>
      </c>
      <c r="S237" s="18">
        <f t="shared" si="64"/>
        <v>5</v>
      </c>
      <c r="T237" s="18">
        <f t="shared" si="65"/>
        <v>0</v>
      </c>
      <c r="U237" s="18">
        <f t="shared" si="66"/>
        <v>0</v>
      </c>
      <c r="V237" s="19">
        <f t="shared" si="67"/>
        <v>10</v>
      </c>
      <c r="W237" s="40">
        <f t="shared" si="68"/>
        <v>438</v>
      </c>
    </row>
    <row r="238" spans="1:23">
      <c r="A238" s="43">
        <v>43</v>
      </c>
      <c r="B238" s="4" t="s">
        <v>344</v>
      </c>
      <c r="C238" s="4" t="s">
        <v>131</v>
      </c>
      <c r="D238" s="31" t="s">
        <v>276</v>
      </c>
      <c r="E238" s="18">
        <v>4</v>
      </c>
      <c r="F238" s="18">
        <v>9</v>
      </c>
      <c r="G238" s="18">
        <v>14</v>
      </c>
      <c r="H238" s="18"/>
      <c r="I238" s="18"/>
      <c r="J238" s="18">
        <v>2</v>
      </c>
      <c r="K238" s="18"/>
      <c r="L238" s="18"/>
      <c r="M238" s="35">
        <v>45</v>
      </c>
      <c r="N238" s="34">
        <f t="shared" si="69"/>
        <v>68</v>
      </c>
      <c r="O238" s="18">
        <f t="shared" si="69"/>
        <v>153</v>
      </c>
      <c r="P238" s="18">
        <f t="shared" si="61"/>
        <v>126</v>
      </c>
      <c r="Q238" s="18">
        <f t="shared" si="62"/>
        <v>0</v>
      </c>
      <c r="R238" s="18">
        <f t="shared" si="63"/>
        <v>0</v>
      </c>
      <c r="S238" s="18">
        <f t="shared" si="64"/>
        <v>10</v>
      </c>
      <c r="T238" s="18">
        <f t="shared" si="65"/>
        <v>0</v>
      </c>
      <c r="U238" s="18">
        <f t="shared" si="66"/>
        <v>0</v>
      </c>
      <c r="V238" s="19">
        <f t="shared" si="67"/>
        <v>10</v>
      </c>
      <c r="W238" s="40">
        <f t="shared" si="68"/>
        <v>367</v>
      </c>
    </row>
    <row r="239" spans="1:23">
      <c r="A239" s="30">
        <v>44</v>
      </c>
      <c r="B239" s="4" t="s">
        <v>555</v>
      </c>
      <c r="C239" s="4" t="s">
        <v>105</v>
      </c>
      <c r="D239" s="31" t="s">
        <v>556</v>
      </c>
      <c r="E239" s="18">
        <v>10</v>
      </c>
      <c r="F239" s="18">
        <v>3</v>
      </c>
      <c r="G239" s="18">
        <v>11</v>
      </c>
      <c r="H239" s="18">
        <v>4</v>
      </c>
      <c r="I239" s="18"/>
      <c r="J239" s="18">
        <v>2</v>
      </c>
      <c r="K239" s="18">
        <v>2</v>
      </c>
      <c r="L239" s="18"/>
      <c r="M239" s="35">
        <v>47</v>
      </c>
      <c r="N239" s="34">
        <f t="shared" si="69"/>
        <v>170</v>
      </c>
      <c r="O239" s="18">
        <f t="shared" si="69"/>
        <v>51</v>
      </c>
      <c r="P239" s="18">
        <f t="shared" si="61"/>
        <v>33</v>
      </c>
      <c r="Q239" s="18">
        <f t="shared" si="62"/>
        <v>30</v>
      </c>
      <c r="R239" s="18">
        <f t="shared" si="63"/>
        <v>0</v>
      </c>
      <c r="S239" s="18">
        <f t="shared" si="64"/>
        <v>10</v>
      </c>
      <c r="T239" s="18">
        <f t="shared" si="65"/>
        <v>20</v>
      </c>
      <c r="U239" s="18">
        <f t="shared" si="66"/>
        <v>0</v>
      </c>
      <c r="V239" s="19">
        <f t="shared" si="67"/>
        <v>10</v>
      </c>
      <c r="W239" s="40">
        <f t="shared" si="68"/>
        <v>324</v>
      </c>
    </row>
    <row r="240" spans="1:23">
      <c r="A240" s="43">
        <v>45</v>
      </c>
      <c r="B240" s="4" t="s">
        <v>115</v>
      </c>
      <c r="C240" s="4" t="s">
        <v>105</v>
      </c>
      <c r="D240" s="31" t="s">
        <v>113</v>
      </c>
      <c r="E240" s="18">
        <v>4</v>
      </c>
      <c r="F240" s="18">
        <v>6</v>
      </c>
      <c r="G240" s="18">
        <v>10</v>
      </c>
      <c r="H240" s="18">
        <v>4</v>
      </c>
      <c r="I240" s="18" t="s">
        <v>103</v>
      </c>
      <c r="J240" s="18">
        <v>3</v>
      </c>
      <c r="K240" s="18"/>
      <c r="L240" s="18"/>
      <c r="M240" s="35">
        <v>33</v>
      </c>
      <c r="N240" s="34">
        <f t="shared" si="69"/>
        <v>68</v>
      </c>
      <c r="O240" s="18">
        <f t="shared" si="69"/>
        <v>102</v>
      </c>
      <c r="P240" s="18">
        <f t="shared" si="61"/>
        <v>60</v>
      </c>
      <c r="Q240" s="18">
        <f t="shared" si="62"/>
        <v>30</v>
      </c>
      <c r="R240" s="18">
        <f t="shared" si="63"/>
        <v>15</v>
      </c>
      <c r="S240" s="18">
        <f t="shared" si="64"/>
        <v>20</v>
      </c>
      <c r="T240" s="18">
        <f t="shared" si="65"/>
        <v>0</v>
      </c>
      <c r="U240" s="18">
        <f t="shared" si="66"/>
        <v>0</v>
      </c>
      <c r="V240" s="19">
        <f t="shared" si="67"/>
        <v>10</v>
      </c>
      <c r="W240" s="40">
        <f t="shared" si="68"/>
        <v>305</v>
      </c>
    </row>
    <row r="241" spans="1:23">
      <c r="A241" s="30">
        <v>46</v>
      </c>
      <c r="B241" s="4" t="s">
        <v>480</v>
      </c>
      <c r="C241" s="4" t="s">
        <v>137</v>
      </c>
      <c r="D241" s="31" t="s">
        <v>174</v>
      </c>
      <c r="E241" s="18">
        <v>9</v>
      </c>
      <c r="F241" s="18"/>
      <c r="G241" s="18"/>
      <c r="H241" s="18">
        <v>4</v>
      </c>
      <c r="I241" s="18" t="s">
        <v>103</v>
      </c>
      <c r="J241" s="18">
        <v>3</v>
      </c>
      <c r="K241" s="18"/>
      <c r="L241" s="18">
        <v>50</v>
      </c>
      <c r="M241" s="35">
        <v>41</v>
      </c>
      <c r="N241" s="34">
        <f t="shared" si="69"/>
        <v>153</v>
      </c>
      <c r="O241" s="18">
        <f t="shared" si="69"/>
        <v>0</v>
      </c>
      <c r="P241" s="18">
        <f t="shared" si="61"/>
        <v>0</v>
      </c>
      <c r="Q241" s="18">
        <f t="shared" si="62"/>
        <v>30</v>
      </c>
      <c r="R241" s="18">
        <f t="shared" si="63"/>
        <v>15</v>
      </c>
      <c r="S241" s="18">
        <f t="shared" si="64"/>
        <v>20</v>
      </c>
      <c r="T241" s="18">
        <f t="shared" si="65"/>
        <v>0</v>
      </c>
      <c r="U241" s="18">
        <f t="shared" si="66"/>
        <v>10</v>
      </c>
      <c r="V241" s="19">
        <f t="shared" si="67"/>
        <v>10</v>
      </c>
      <c r="W241" s="40">
        <f t="shared" si="68"/>
        <v>238</v>
      </c>
    </row>
    <row r="242" spans="1:23">
      <c r="A242" s="43">
        <v>47</v>
      </c>
      <c r="B242" s="4" t="s">
        <v>254</v>
      </c>
      <c r="C242" s="4" t="s">
        <v>255</v>
      </c>
      <c r="D242" s="31" t="s">
        <v>138</v>
      </c>
      <c r="E242" s="18">
        <v>9</v>
      </c>
      <c r="F242" s="18"/>
      <c r="G242" s="18"/>
      <c r="H242" s="18">
        <v>6</v>
      </c>
      <c r="I242" s="18" t="s">
        <v>103</v>
      </c>
      <c r="J242" s="18">
        <v>1</v>
      </c>
      <c r="K242" s="18"/>
      <c r="L242" s="18"/>
      <c r="M242" s="35">
        <v>46</v>
      </c>
      <c r="N242" s="34">
        <f t="shared" si="69"/>
        <v>153</v>
      </c>
      <c r="O242" s="18">
        <f t="shared" si="69"/>
        <v>0</v>
      </c>
      <c r="P242" s="18">
        <f t="shared" si="61"/>
        <v>0</v>
      </c>
      <c r="Q242" s="18">
        <f t="shared" si="62"/>
        <v>50</v>
      </c>
      <c r="R242" s="18">
        <f t="shared" si="63"/>
        <v>15</v>
      </c>
      <c r="S242" s="18">
        <f t="shared" si="64"/>
        <v>5</v>
      </c>
      <c r="T242" s="18">
        <f t="shared" si="65"/>
        <v>0</v>
      </c>
      <c r="U242" s="18">
        <f t="shared" si="66"/>
        <v>0</v>
      </c>
      <c r="V242" s="19">
        <f t="shared" si="67"/>
        <v>10</v>
      </c>
      <c r="W242" s="40">
        <f t="shared" si="68"/>
        <v>233</v>
      </c>
    </row>
    <row r="243" spans="1:23">
      <c r="A243" s="30">
        <v>48</v>
      </c>
      <c r="B243" s="4" t="s">
        <v>330</v>
      </c>
      <c r="C243" s="4" t="s">
        <v>137</v>
      </c>
      <c r="D243" s="31" t="s">
        <v>331</v>
      </c>
      <c r="E243" s="18">
        <v>9</v>
      </c>
      <c r="F243" s="18"/>
      <c r="G243" s="18"/>
      <c r="H243" s="18">
        <v>4</v>
      </c>
      <c r="I243" s="18"/>
      <c r="J243" s="18">
        <v>4</v>
      </c>
      <c r="K243" s="18"/>
      <c r="L243" s="18"/>
      <c r="M243" s="35">
        <v>33</v>
      </c>
      <c r="N243" s="34">
        <f t="shared" si="69"/>
        <v>153</v>
      </c>
      <c r="O243" s="18">
        <f t="shared" si="69"/>
        <v>0</v>
      </c>
      <c r="P243" s="18">
        <f t="shared" si="61"/>
        <v>0</v>
      </c>
      <c r="Q243" s="18">
        <f t="shared" si="62"/>
        <v>30</v>
      </c>
      <c r="R243" s="18">
        <f t="shared" si="63"/>
        <v>0</v>
      </c>
      <c r="S243" s="18">
        <f t="shared" si="64"/>
        <v>30</v>
      </c>
      <c r="T243" s="18">
        <f t="shared" si="65"/>
        <v>0</v>
      </c>
      <c r="U243" s="18">
        <f t="shared" si="66"/>
        <v>0</v>
      </c>
      <c r="V243" s="19">
        <f t="shared" si="67"/>
        <v>10</v>
      </c>
      <c r="W243" s="40">
        <f t="shared" si="68"/>
        <v>223</v>
      </c>
    </row>
    <row r="244" spans="1:23">
      <c r="A244" s="43">
        <v>49</v>
      </c>
      <c r="B244" s="4" t="s">
        <v>74</v>
      </c>
      <c r="C244" s="4" t="s">
        <v>75</v>
      </c>
      <c r="D244" s="31" t="s">
        <v>76</v>
      </c>
      <c r="E244" s="18">
        <v>4</v>
      </c>
      <c r="F244" s="18">
        <v>4</v>
      </c>
      <c r="G244" s="18">
        <v>18</v>
      </c>
      <c r="H244" s="18"/>
      <c r="I244" s="18"/>
      <c r="J244" s="18">
        <v>1</v>
      </c>
      <c r="K244" s="18"/>
      <c r="L244" s="18"/>
      <c r="M244" s="35">
        <v>38</v>
      </c>
      <c r="N244" s="34">
        <f t="shared" si="69"/>
        <v>68</v>
      </c>
      <c r="O244" s="18">
        <f t="shared" si="69"/>
        <v>68</v>
      </c>
      <c r="P244" s="18">
        <f t="shared" si="61"/>
        <v>68</v>
      </c>
      <c r="Q244" s="18">
        <f t="shared" si="62"/>
        <v>0</v>
      </c>
      <c r="R244" s="18">
        <f t="shared" si="63"/>
        <v>0</v>
      </c>
      <c r="S244" s="18">
        <f t="shared" si="64"/>
        <v>5</v>
      </c>
      <c r="T244" s="18">
        <f t="shared" si="65"/>
        <v>0</v>
      </c>
      <c r="U244" s="18">
        <f t="shared" si="66"/>
        <v>0</v>
      </c>
      <c r="V244" s="19">
        <f t="shared" si="67"/>
        <v>10</v>
      </c>
      <c r="W244" s="40">
        <f t="shared" si="68"/>
        <v>219</v>
      </c>
    </row>
    <row r="245" spans="1:23">
      <c r="A245" s="30">
        <v>50</v>
      </c>
      <c r="B245" s="4" t="s">
        <v>213</v>
      </c>
      <c r="C245" s="4" t="s">
        <v>125</v>
      </c>
      <c r="D245" s="31" t="s">
        <v>212</v>
      </c>
      <c r="E245" s="18">
        <v>9</v>
      </c>
      <c r="F245" s="18"/>
      <c r="G245" s="18"/>
      <c r="H245" s="18">
        <v>5</v>
      </c>
      <c r="I245" s="18"/>
      <c r="J245" s="18">
        <v>2</v>
      </c>
      <c r="K245" s="18"/>
      <c r="L245" s="18"/>
      <c r="M245" s="35">
        <v>40</v>
      </c>
      <c r="N245" s="34">
        <f t="shared" si="69"/>
        <v>153</v>
      </c>
      <c r="O245" s="18">
        <f t="shared" si="69"/>
        <v>0</v>
      </c>
      <c r="P245" s="18">
        <f t="shared" si="61"/>
        <v>0</v>
      </c>
      <c r="Q245" s="18">
        <f t="shared" si="62"/>
        <v>40</v>
      </c>
      <c r="R245" s="18">
        <f t="shared" si="63"/>
        <v>0</v>
      </c>
      <c r="S245" s="18">
        <f t="shared" si="64"/>
        <v>10</v>
      </c>
      <c r="T245" s="18">
        <f t="shared" si="65"/>
        <v>0</v>
      </c>
      <c r="U245" s="18">
        <f t="shared" si="66"/>
        <v>0</v>
      </c>
      <c r="V245" s="19">
        <f t="shared" si="67"/>
        <v>10</v>
      </c>
      <c r="W245" s="40">
        <f t="shared" si="68"/>
        <v>213</v>
      </c>
    </row>
    <row r="246" spans="1:23">
      <c r="A246" s="43">
        <v>51</v>
      </c>
      <c r="B246" s="4" t="s">
        <v>230</v>
      </c>
      <c r="C246" s="4" t="s">
        <v>231</v>
      </c>
      <c r="D246" s="31" t="s">
        <v>232</v>
      </c>
      <c r="E246" s="18">
        <v>9</v>
      </c>
      <c r="F246" s="18"/>
      <c r="G246" s="18"/>
      <c r="H246" s="18">
        <v>4</v>
      </c>
      <c r="I246" s="18"/>
      <c r="J246" s="18">
        <v>1</v>
      </c>
      <c r="K246" s="18"/>
      <c r="L246" s="18"/>
      <c r="M246" s="35">
        <v>51</v>
      </c>
      <c r="N246" s="34">
        <f t="shared" si="69"/>
        <v>153</v>
      </c>
      <c r="O246" s="18">
        <f t="shared" si="69"/>
        <v>0</v>
      </c>
      <c r="P246" s="18">
        <f t="shared" si="61"/>
        <v>0</v>
      </c>
      <c r="Q246" s="18">
        <f t="shared" si="62"/>
        <v>30</v>
      </c>
      <c r="R246" s="18">
        <f t="shared" si="63"/>
        <v>0</v>
      </c>
      <c r="S246" s="18">
        <f t="shared" si="64"/>
        <v>5</v>
      </c>
      <c r="T246" s="18">
        <f t="shared" si="65"/>
        <v>0</v>
      </c>
      <c r="U246" s="18">
        <f t="shared" si="66"/>
        <v>0</v>
      </c>
      <c r="V246" s="19">
        <f t="shared" si="67"/>
        <v>20</v>
      </c>
      <c r="W246" s="40">
        <f t="shared" si="68"/>
        <v>208</v>
      </c>
    </row>
    <row r="247" spans="1:23">
      <c r="A247" s="30">
        <v>52</v>
      </c>
      <c r="B247" s="4" t="s">
        <v>199</v>
      </c>
      <c r="C247" s="4" t="s">
        <v>200</v>
      </c>
      <c r="D247" s="31" t="s">
        <v>155</v>
      </c>
      <c r="E247" s="18">
        <v>4</v>
      </c>
      <c r="F247" s="18"/>
      <c r="G247" s="18"/>
      <c r="H247" s="18">
        <v>3</v>
      </c>
      <c r="I247" s="18"/>
      <c r="J247" s="18">
        <v>3</v>
      </c>
      <c r="K247" s="18">
        <v>3</v>
      </c>
      <c r="L247" s="18"/>
      <c r="M247" s="35">
        <v>41</v>
      </c>
      <c r="N247" s="34">
        <f t="shared" si="69"/>
        <v>68</v>
      </c>
      <c r="O247" s="18">
        <f t="shared" si="69"/>
        <v>0</v>
      </c>
      <c r="P247" s="18">
        <f t="shared" si="61"/>
        <v>0</v>
      </c>
      <c r="Q247" s="18">
        <v>20</v>
      </c>
      <c r="R247" s="18">
        <f t="shared" si="63"/>
        <v>0</v>
      </c>
      <c r="S247" s="18">
        <f t="shared" si="64"/>
        <v>20</v>
      </c>
      <c r="T247" s="18">
        <f t="shared" si="65"/>
        <v>30</v>
      </c>
      <c r="U247" s="18">
        <f t="shared" si="66"/>
        <v>0</v>
      </c>
      <c r="V247" s="19">
        <f t="shared" si="67"/>
        <v>10</v>
      </c>
      <c r="W247" s="40">
        <f t="shared" si="68"/>
        <v>148</v>
      </c>
    </row>
    <row r="248" spans="1:23">
      <c r="A248" s="43">
        <v>53</v>
      </c>
      <c r="B248" s="4" t="s">
        <v>163</v>
      </c>
      <c r="C248" s="4" t="s">
        <v>164</v>
      </c>
      <c r="D248" s="31" t="s">
        <v>165</v>
      </c>
      <c r="E248" s="18">
        <v>5</v>
      </c>
      <c r="F248" s="18"/>
      <c r="G248" s="18"/>
      <c r="H248" s="18">
        <v>6</v>
      </c>
      <c r="I248" s="18"/>
      <c r="J248" s="18"/>
      <c r="K248" s="18"/>
      <c r="L248" s="18"/>
      <c r="M248" s="35">
        <v>22</v>
      </c>
      <c r="N248" s="34">
        <f t="shared" si="69"/>
        <v>85</v>
      </c>
      <c r="O248" s="18">
        <f t="shared" si="69"/>
        <v>0</v>
      </c>
      <c r="P248" s="18">
        <f t="shared" si="61"/>
        <v>0</v>
      </c>
      <c r="Q248" s="18">
        <f t="shared" ref="Q248:Q273" si="70">IF(H248="",0,IF(H248&gt;3,20+((H248-3)*10),0))</f>
        <v>50</v>
      </c>
      <c r="R248" s="18">
        <f t="shared" si="63"/>
        <v>0</v>
      </c>
      <c r="S248" s="18">
        <f t="shared" si="64"/>
        <v>0</v>
      </c>
      <c r="T248" s="18">
        <f t="shared" si="65"/>
        <v>0</v>
      </c>
      <c r="U248" s="18">
        <f t="shared" si="66"/>
        <v>0</v>
      </c>
      <c r="V248" s="19">
        <f t="shared" si="67"/>
        <v>10</v>
      </c>
      <c r="W248" s="40">
        <f t="shared" si="68"/>
        <v>145</v>
      </c>
    </row>
    <row r="249" spans="1:23">
      <c r="A249" s="30">
        <v>54</v>
      </c>
      <c r="B249" s="4" t="s">
        <v>231</v>
      </c>
      <c r="C249" s="4" t="s">
        <v>215</v>
      </c>
      <c r="D249" s="31" t="s">
        <v>144</v>
      </c>
      <c r="E249" s="18">
        <v>5</v>
      </c>
      <c r="F249" s="18"/>
      <c r="G249" s="18"/>
      <c r="H249" s="18">
        <v>5</v>
      </c>
      <c r="I249" s="18"/>
      <c r="J249" s="18"/>
      <c r="K249" s="18"/>
      <c r="L249" s="18"/>
      <c r="M249" s="35">
        <v>52</v>
      </c>
      <c r="N249" s="34">
        <f t="shared" si="69"/>
        <v>85</v>
      </c>
      <c r="O249" s="18">
        <f t="shared" si="69"/>
        <v>0</v>
      </c>
      <c r="P249" s="18">
        <f t="shared" si="61"/>
        <v>0</v>
      </c>
      <c r="Q249" s="18">
        <f t="shared" si="70"/>
        <v>40</v>
      </c>
      <c r="R249" s="18">
        <f t="shared" si="63"/>
        <v>0</v>
      </c>
      <c r="S249" s="18">
        <f t="shared" si="64"/>
        <v>0</v>
      </c>
      <c r="T249" s="18">
        <f t="shared" si="65"/>
        <v>0</v>
      </c>
      <c r="U249" s="18">
        <f t="shared" si="66"/>
        <v>0</v>
      </c>
      <c r="V249" s="19">
        <f t="shared" si="67"/>
        <v>20</v>
      </c>
      <c r="W249" s="40">
        <f t="shared" si="68"/>
        <v>145</v>
      </c>
    </row>
    <row r="250" spans="1:23">
      <c r="A250" s="43">
        <v>55</v>
      </c>
      <c r="B250" s="4" t="s">
        <v>92</v>
      </c>
      <c r="C250" s="4" t="s">
        <v>143</v>
      </c>
      <c r="D250" s="31" t="s">
        <v>106</v>
      </c>
      <c r="E250" s="18">
        <v>5</v>
      </c>
      <c r="F250" s="18"/>
      <c r="G250" s="18"/>
      <c r="H250" s="18"/>
      <c r="I250" s="18" t="s">
        <v>103</v>
      </c>
      <c r="J250" s="18">
        <v>2</v>
      </c>
      <c r="K250" s="18"/>
      <c r="L250" s="18"/>
      <c r="M250" s="35">
        <v>53</v>
      </c>
      <c r="N250" s="34">
        <f t="shared" si="69"/>
        <v>85</v>
      </c>
      <c r="O250" s="18">
        <f t="shared" si="69"/>
        <v>0</v>
      </c>
      <c r="P250" s="18">
        <f t="shared" si="61"/>
        <v>0</v>
      </c>
      <c r="Q250" s="18">
        <f t="shared" si="70"/>
        <v>0</v>
      </c>
      <c r="R250" s="18">
        <f t="shared" si="63"/>
        <v>15</v>
      </c>
      <c r="S250" s="18">
        <f t="shared" si="64"/>
        <v>10</v>
      </c>
      <c r="T250" s="18">
        <f t="shared" si="65"/>
        <v>0</v>
      </c>
      <c r="U250" s="18">
        <f t="shared" si="66"/>
        <v>0</v>
      </c>
      <c r="V250" s="19">
        <f t="shared" si="67"/>
        <v>20</v>
      </c>
      <c r="W250" s="40">
        <f t="shared" si="68"/>
        <v>130</v>
      </c>
    </row>
    <row r="251" spans="1:23">
      <c r="A251" s="30">
        <v>56</v>
      </c>
      <c r="B251" s="4" t="s">
        <v>423</v>
      </c>
      <c r="C251" s="4" t="s">
        <v>424</v>
      </c>
      <c r="D251" s="31" t="s">
        <v>113</v>
      </c>
      <c r="E251" s="18">
        <v>1</v>
      </c>
      <c r="F251" s="18"/>
      <c r="G251" s="18"/>
      <c r="H251" s="18">
        <v>11</v>
      </c>
      <c r="I251" s="18"/>
      <c r="J251" s="18"/>
      <c r="K251" s="18"/>
      <c r="L251" s="18"/>
      <c r="M251" s="35">
        <v>50</v>
      </c>
      <c r="N251" s="34">
        <f t="shared" si="69"/>
        <v>17</v>
      </c>
      <c r="O251" s="18">
        <f t="shared" si="69"/>
        <v>0</v>
      </c>
      <c r="P251" s="18">
        <f t="shared" si="61"/>
        <v>0</v>
      </c>
      <c r="Q251" s="18">
        <f t="shared" si="70"/>
        <v>100</v>
      </c>
      <c r="R251" s="18">
        <f t="shared" si="63"/>
        <v>0</v>
      </c>
      <c r="S251" s="18">
        <f t="shared" si="64"/>
        <v>0</v>
      </c>
      <c r="T251" s="18">
        <f t="shared" si="65"/>
        <v>0</v>
      </c>
      <c r="U251" s="18">
        <f t="shared" si="66"/>
        <v>0</v>
      </c>
      <c r="V251" s="19">
        <f t="shared" si="67"/>
        <v>10</v>
      </c>
      <c r="W251" s="40">
        <f t="shared" si="68"/>
        <v>127</v>
      </c>
    </row>
    <row r="252" spans="1:23">
      <c r="A252" s="43">
        <v>57</v>
      </c>
      <c r="B252" s="4" t="s">
        <v>309</v>
      </c>
      <c r="C252" s="4" t="s">
        <v>310</v>
      </c>
      <c r="D252" s="31" t="s">
        <v>311</v>
      </c>
      <c r="E252" s="18">
        <v>4</v>
      </c>
      <c r="F252" s="18"/>
      <c r="G252" s="18"/>
      <c r="H252" s="18"/>
      <c r="I252" s="18" t="s">
        <v>103</v>
      </c>
      <c r="J252" s="18">
        <v>3</v>
      </c>
      <c r="K252" s="18"/>
      <c r="L252" s="18"/>
      <c r="M252" s="35">
        <v>51</v>
      </c>
      <c r="N252" s="34">
        <f t="shared" si="69"/>
        <v>68</v>
      </c>
      <c r="O252" s="18">
        <f t="shared" si="69"/>
        <v>0</v>
      </c>
      <c r="P252" s="18">
        <f t="shared" si="61"/>
        <v>0</v>
      </c>
      <c r="Q252" s="18">
        <f t="shared" si="70"/>
        <v>0</v>
      </c>
      <c r="R252" s="18">
        <f t="shared" si="63"/>
        <v>15</v>
      </c>
      <c r="S252" s="18">
        <f t="shared" si="64"/>
        <v>20</v>
      </c>
      <c r="T252" s="18">
        <f t="shared" si="65"/>
        <v>0</v>
      </c>
      <c r="U252" s="18">
        <f t="shared" si="66"/>
        <v>0</v>
      </c>
      <c r="V252" s="19">
        <f t="shared" si="67"/>
        <v>20</v>
      </c>
      <c r="W252" s="40">
        <f t="shared" si="68"/>
        <v>123</v>
      </c>
    </row>
    <row r="253" spans="1:23">
      <c r="A253" s="30">
        <v>58</v>
      </c>
      <c r="B253" s="4" t="s">
        <v>236</v>
      </c>
      <c r="C253" s="4" t="s">
        <v>237</v>
      </c>
      <c r="D253" s="31" t="s">
        <v>95</v>
      </c>
      <c r="E253" s="18">
        <v>4</v>
      </c>
      <c r="F253" s="18"/>
      <c r="G253" s="18"/>
      <c r="H253" s="18">
        <v>4</v>
      </c>
      <c r="I253" s="18"/>
      <c r="J253" s="18">
        <v>2</v>
      </c>
      <c r="K253" s="18"/>
      <c r="L253" s="18"/>
      <c r="M253" s="35">
        <v>45</v>
      </c>
      <c r="N253" s="34">
        <f t="shared" si="69"/>
        <v>68</v>
      </c>
      <c r="O253" s="18">
        <f t="shared" si="69"/>
        <v>0</v>
      </c>
      <c r="P253" s="18">
        <f t="shared" si="61"/>
        <v>0</v>
      </c>
      <c r="Q253" s="18">
        <f t="shared" si="70"/>
        <v>30</v>
      </c>
      <c r="R253" s="18">
        <f t="shared" si="63"/>
        <v>0</v>
      </c>
      <c r="S253" s="18">
        <f t="shared" si="64"/>
        <v>10</v>
      </c>
      <c r="T253" s="18">
        <f t="shared" si="65"/>
        <v>0</v>
      </c>
      <c r="U253" s="18">
        <f t="shared" si="66"/>
        <v>0</v>
      </c>
      <c r="V253" s="19">
        <f t="shared" si="67"/>
        <v>10</v>
      </c>
      <c r="W253" s="40">
        <f t="shared" si="68"/>
        <v>118</v>
      </c>
    </row>
    <row r="254" spans="1:23">
      <c r="A254" s="43">
        <v>59</v>
      </c>
      <c r="B254" s="4" t="s">
        <v>515</v>
      </c>
      <c r="C254" s="4" t="s">
        <v>516</v>
      </c>
      <c r="D254" s="31" t="s">
        <v>123</v>
      </c>
      <c r="E254" s="18">
        <v>4</v>
      </c>
      <c r="F254" s="18"/>
      <c r="G254" s="18"/>
      <c r="H254" s="18"/>
      <c r="I254" s="18" t="s">
        <v>103</v>
      </c>
      <c r="J254" s="18">
        <v>3</v>
      </c>
      <c r="K254" s="18"/>
      <c r="L254" s="18"/>
      <c r="M254" s="35">
        <v>43</v>
      </c>
      <c r="N254" s="34">
        <f t="shared" si="69"/>
        <v>68</v>
      </c>
      <c r="O254" s="18">
        <f t="shared" si="69"/>
        <v>0</v>
      </c>
      <c r="P254" s="18">
        <f t="shared" si="61"/>
        <v>0</v>
      </c>
      <c r="Q254" s="18">
        <f t="shared" si="70"/>
        <v>0</v>
      </c>
      <c r="R254" s="18">
        <f t="shared" si="63"/>
        <v>15</v>
      </c>
      <c r="S254" s="18">
        <f t="shared" si="64"/>
        <v>20</v>
      </c>
      <c r="T254" s="18">
        <f t="shared" si="65"/>
        <v>0</v>
      </c>
      <c r="U254" s="18">
        <f t="shared" si="66"/>
        <v>0</v>
      </c>
      <c r="V254" s="19">
        <f t="shared" si="67"/>
        <v>10</v>
      </c>
      <c r="W254" s="40">
        <f t="shared" si="68"/>
        <v>113</v>
      </c>
    </row>
    <row r="255" spans="1:23">
      <c r="A255" s="30">
        <v>60</v>
      </c>
      <c r="B255" s="4" t="s">
        <v>600</v>
      </c>
      <c r="C255" s="4" t="s">
        <v>601</v>
      </c>
      <c r="D255" s="31"/>
      <c r="E255" s="18">
        <v>4</v>
      </c>
      <c r="F255" s="18"/>
      <c r="G255" s="18"/>
      <c r="H255" s="18">
        <v>4</v>
      </c>
      <c r="I255" s="18"/>
      <c r="J255" s="18">
        <v>1</v>
      </c>
      <c r="K255" s="18"/>
      <c r="L255" s="18"/>
      <c r="M255" s="35">
        <v>45</v>
      </c>
      <c r="N255" s="34">
        <f t="shared" si="69"/>
        <v>68</v>
      </c>
      <c r="O255" s="18">
        <f t="shared" si="69"/>
        <v>0</v>
      </c>
      <c r="P255" s="18">
        <f t="shared" si="61"/>
        <v>0</v>
      </c>
      <c r="Q255" s="18">
        <f t="shared" si="70"/>
        <v>30</v>
      </c>
      <c r="R255" s="18">
        <f t="shared" si="63"/>
        <v>0</v>
      </c>
      <c r="S255" s="18">
        <f t="shared" si="64"/>
        <v>5</v>
      </c>
      <c r="T255" s="18">
        <f t="shared" si="65"/>
        <v>0</v>
      </c>
      <c r="U255" s="18">
        <f t="shared" si="66"/>
        <v>0</v>
      </c>
      <c r="V255" s="19">
        <f t="shared" si="67"/>
        <v>10</v>
      </c>
      <c r="W255" s="40">
        <f t="shared" si="68"/>
        <v>113</v>
      </c>
    </row>
    <row r="256" spans="1:23">
      <c r="A256" s="43">
        <v>61</v>
      </c>
      <c r="B256" s="4" t="s">
        <v>405</v>
      </c>
      <c r="C256" s="4" t="s">
        <v>292</v>
      </c>
      <c r="D256" s="31" t="s">
        <v>95</v>
      </c>
      <c r="E256" s="18">
        <v>5</v>
      </c>
      <c r="F256" s="18"/>
      <c r="G256" s="18"/>
      <c r="H256" s="18"/>
      <c r="I256" s="18"/>
      <c r="J256" s="18">
        <v>1</v>
      </c>
      <c r="K256" s="18">
        <v>1</v>
      </c>
      <c r="L256" s="18"/>
      <c r="M256" s="35">
        <v>40</v>
      </c>
      <c r="N256" s="34">
        <f t="shared" si="69"/>
        <v>85</v>
      </c>
      <c r="O256" s="18">
        <f t="shared" si="69"/>
        <v>0</v>
      </c>
      <c r="P256" s="18">
        <f t="shared" si="61"/>
        <v>0</v>
      </c>
      <c r="Q256" s="18">
        <f t="shared" si="70"/>
        <v>0</v>
      </c>
      <c r="R256" s="18">
        <f t="shared" si="63"/>
        <v>0</v>
      </c>
      <c r="S256" s="18">
        <f t="shared" si="64"/>
        <v>5</v>
      </c>
      <c r="T256" s="18">
        <f t="shared" si="65"/>
        <v>10</v>
      </c>
      <c r="U256" s="18">
        <f t="shared" si="66"/>
        <v>0</v>
      </c>
      <c r="V256" s="19">
        <f t="shared" si="67"/>
        <v>10</v>
      </c>
      <c r="W256" s="40">
        <f t="shared" si="68"/>
        <v>110</v>
      </c>
    </row>
    <row r="257" spans="1:23">
      <c r="A257" s="30">
        <v>62</v>
      </c>
      <c r="B257" s="4" t="s">
        <v>585</v>
      </c>
      <c r="C257" s="4" t="s">
        <v>137</v>
      </c>
      <c r="D257" s="31" t="s">
        <v>212</v>
      </c>
      <c r="E257" s="18"/>
      <c r="F257" s="18">
        <v>2</v>
      </c>
      <c r="G257" s="18">
        <v>17</v>
      </c>
      <c r="H257" s="18"/>
      <c r="I257" s="18"/>
      <c r="J257" s="18">
        <v>2</v>
      </c>
      <c r="K257" s="18"/>
      <c r="L257" s="18">
        <v>100</v>
      </c>
      <c r="M257" s="35">
        <v>39</v>
      </c>
      <c r="N257" s="34">
        <f t="shared" si="69"/>
        <v>0</v>
      </c>
      <c r="O257" s="18">
        <f t="shared" si="69"/>
        <v>34</v>
      </c>
      <c r="P257" s="18">
        <f t="shared" si="61"/>
        <v>34</v>
      </c>
      <c r="Q257" s="18">
        <f t="shared" si="70"/>
        <v>0</v>
      </c>
      <c r="R257" s="18">
        <f t="shared" si="63"/>
        <v>0</v>
      </c>
      <c r="S257" s="18">
        <f t="shared" si="64"/>
        <v>10</v>
      </c>
      <c r="T257" s="18">
        <f t="shared" si="65"/>
        <v>0</v>
      </c>
      <c r="U257" s="18">
        <f t="shared" si="66"/>
        <v>17</v>
      </c>
      <c r="V257" s="19">
        <f t="shared" si="67"/>
        <v>10</v>
      </c>
      <c r="W257" s="40">
        <f t="shared" si="68"/>
        <v>105</v>
      </c>
    </row>
    <row r="258" spans="1:23">
      <c r="A258" s="43">
        <v>63</v>
      </c>
      <c r="B258" s="4" t="s">
        <v>362</v>
      </c>
      <c r="C258" s="4" t="s">
        <v>105</v>
      </c>
      <c r="D258" s="31" t="s">
        <v>120</v>
      </c>
      <c r="E258" s="18">
        <v>4</v>
      </c>
      <c r="F258" s="18"/>
      <c r="G258" s="18"/>
      <c r="H258" s="18"/>
      <c r="I258" s="18" t="s">
        <v>103</v>
      </c>
      <c r="J258" s="18">
        <v>2</v>
      </c>
      <c r="K258" s="18"/>
      <c r="L258" s="18"/>
      <c r="M258" s="35">
        <v>41</v>
      </c>
      <c r="N258" s="34">
        <f t="shared" si="69"/>
        <v>68</v>
      </c>
      <c r="O258" s="18">
        <f t="shared" si="69"/>
        <v>0</v>
      </c>
      <c r="P258" s="18">
        <f t="shared" si="61"/>
        <v>0</v>
      </c>
      <c r="Q258" s="18">
        <f t="shared" si="70"/>
        <v>0</v>
      </c>
      <c r="R258" s="18">
        <f t="shared" si="63"/>
        <v>15</v>
      </c>
      <c r="S258" s="18">
        <f t="shared" si="64"/>
        <v>10</v>
      </c>
      <c r="T258" s="18">
        <f t="shared" si="65"/>
        <v>0</v>
      </c>
      <c r="U258" s="18">
        <f t="shared" si="66"/>
        <v>0</v>
      </c>
      <c r="V258" s="19">
        <f t="shared" si="67"/>
        <v>10</v>
      </c>
      <c r="W258" s="40">
        <f t="shared" si="68"/>
        <v>103</v>
      </c>
    </row>
    <row r="259" spans="1:23">
      <c r="A259" s="30">
        <v>64</v>
      </c>
      <c r="B259" s="4" t="s">
        <v>257</v>
      </c>
      <c r="C259" s="4" t="s">
        <v>258</v>
      </c>
      <c r="D259" s="31" t="s">
        <v>144</v>
      </c>
      <c r="E259" s="18">
        <v>4</v>
      </c>
      <c r="F259" s="18"/>
      <c r="G259" s="18"/>
      <c r="H259" s="18"/>
      <c r="I259" s="18" t="s">
        <v>103</v>
      </c>
      <c r="J259" s="18">
        <v>1</v>
      </c>
      <c r="K259" s="18"/>
      <c r="L259" s="18"/>
      <c r="M259" s="35">
        <v>49</v>
      </c>
      <c r="N259" s="34">
        <f t="shared" ref="N259:O273" si="71">E259*17</f>
        <v>68</v>
      </c>
      <c r="O259" s="18">
        <f t="shared" si="71"/>
        <v>0</v>
      </c>
      <c r="P259" s="18">
        <f t="shared" ref="P259:P273" si="72">IF(G259&gt;17,F259*17,F259*G259)</f>
        <v>0</v>
      </c>
      <c r="Q259" s="18">
        <f t="shared" si="70"/>
        <v>0</v>
      </c>
      <c r="R259" s="18">
        <f t="shared" ref="R259:R273" si="73">IF(I259="",0,15)</f>
        <v>15</v>
      </c>
      <c r="S259" s="18">
        <f t="shared" ref="S259:S273" si="74">IF(J259&lt;3,J259*5,10+(J259-2)*10)</f>
        <v>5</v>
      </c>
      <c r="T259" s="18">
        <f t="shared" ref="T259:T273" si="75">K259*10</f>
        <v>0</v>
      </c>
      <c r="U259" s="18">
        <f t="shared" ref="U259:U273" si="76">IF(L259&gt;69,17,IF(L259&gt;66,15,IF(L259&gt;59,12,IF(L259&gt;49,10,0))))</f>
        <v>0</v>
      </c>
      <c r="V259" s="19">
        <f t="shared" ref="V259:V273" si="77">IF(M259="",0,IF(M259&gt;50,20,10))</f>
        <v>10</v>
      </c>
      <c r="W259" s="40">
        <f t="shared" ref="W259:W273" si="78">SUM(N259:V259)</f>
        <v>98</v>
      </c>
    </row>
    <row r="260" spans="1:23">
      <c r="A260" s="43">
        <v>65</v>
      </c>
      <c r="B260" s="4" t="s">
        <v>333</v>
      </c>
      <c r="C260" s="4" t="s">
        <v>94</v>
      </c>
      <c r="D260" s="31" t="s">
        <v>334</v>
      </c>
      <c r="E260" s="18">
        <v>4</v>
      </c>
      <c r="F260" s="18"/>
      <c r="G260" s="18"/>
      <c r="H260" s="18"/>
      <c r="I260" s="18"/>
      <c r="J260" s="18"/>
      <c r="K260" s="18"/>
      <c r="L260" s="18">
        <v>67</v>
      </c>
      <c r="M260" s="35">
        <v>39</v>
      </c>
      <c r="N260" s="34">
        <f t="shared" si="71"/>
        <v>68</v>
      </c>
      <c r="O260" s="18">
        <f t="shared" si="71"/>
        <v>0</v>
      </c>
      <c r="P260" s="18">
        <f t="shared" si="72"/>
        <v>0</v>
      </c>
      <c r="Q260" s="18">
        <f t="shared" si="70"/>
        <v>0</v>
      </c>
      <c r="R260" s="18">
        <f t="shared" si="73"/>
        <v>0</v>
      </c>
      <c r="S260" s="18">
        <f t="shared" si="74"/>
        <v>0</v>
      </c>
      <c r="T260" s="18">
        <f t="shared" si="75"/>
        <v>0</v>
      </c>
      <c r="U260" s="18">
        <f t="shared" si="76"/>
        <v>15</v>
      </c>
      <c r="V260" s="19">
        <f t="shared" si="77"/>
        <v>10</v>
      </c>
      <c r="W260" s="40">
        <f t="shared" si="78"/>
        <v>93</v>
      </c>
    </row>
    <row r="261" spans="1:23">
      <c r="A261" s="30">
        <v>66</v>
      </c>
      <c r="B261" s="4" t="s">
        <v>599</v>
      </c>
      <c r="C261" s="4" t="s">
        <v>403</v>
      </c>
      <c r="D261" s="31" t="s">
        <v>225</v>
      </c>
      <c r="E261" s="18"/>
      <c r="F261" s="18"/>
      <c r="G261" s="18"/>
      <c r="H261" s="18">
        <v>5</v>
      </c>
      <c r="I261" s="18"/>
      <c r="J261" s="18">
        <v>5</v>
      </c>
      <c r="K261" s="18"/>
      <c r="L261" s="18"/>
      <c r="M261" s="35">
        <v>40</v>
      </c>
      <c r="N261" s="34">
        <f t="shared" si="71"/>
        <v>0</v>
      </c>
      <c r="O261" s="18">
        <f t="shared" si="71"/>
        <v>0</v>
      </c>
      <c r="P261" s="18">
        <f t="shared" si="72"/>
        <v>0</v>
      </c>
      <c r="Q261" s="18">
        <f t="shared" si="70"/>
        <v>40</v>
      </c>
      <c r="R261" s="18">
        <f t="shared" si="73"/>
        <v>0</v>
      </c>
      <c r="S261" s="18">
        <f t="shared" si="74"/>
        <v>40</v>
      </c>
      <c r="T261" s="18">
        <f t="shared" si="75"/>
        <v>0</v>
      </c>
      <c r="U261" s="18">
        <f t="shared" si="76"/>
        <v>0</v>
      </c>
      <c r="V261" s="19">
        <f t="shared" si="77"/>
        <v>10</v>
      </c>
      <c r="W261" s="40">
        <f t="shared" si="78"/>
        <v>90</v>
      </c>
    </row>
    <row r="262" spans="1:23">
      <c r="A262" s="43">
        <v>67</v>
      </c>
      <c r="B262" s="4" t="s">
        <v>617</v>
      </c>
      <c r="C262" s="4" t="s">
        <v>181</v>
      </c>
      <c r="D262" s="31" t="s">
        <v>182</v>
      </c>
      <c r="E262" s="18"/>
      <c r="F262" s="18"/>
      <c r="G262" s="18"/>
      <c r="H262" s="18">
        <v>6</v>
      </c>
      <c r="I262" s="18" t="s">
        <v>103</v>
      </c>
      <c r="J262" s="18">
        <v>1</v>
      </c>
      <c r="K262" s="18"/>
      <c r="L262" s="18">
        <v>50</v>
      </c>
      <c r="M262" s="35">
        <v>48</v>
      </c>
      <c r="N262" s="34">
        <f t="shared" si="71"/>
        <v>0</v>
      </c>
      <c r="O262" s="18">
        <f t="shared" si="71"/>
        <v>0</v>
      </c>
      <c r="P262" s="18">
        <f t="shared" si="72"/>
        <v>0</v>
      </c>
      <c r="Q262" s="18">
        <f t="shared" si="70"/>
        <v>50</v>
      </c>
      <c r="R262" s="18">
        <f t="shared" si="73"/>
        <v>15</v>
      </c>
      <c r="S262" s="18">
        <f t="shared" si="74"/>
        <v>5</v>
      </c>
      <c r="T262" s="18">
        <f t="shared" si="75"/>
        <v>0</v>
      </c>
      <c r="U262" s="18">
        <f t="shared" si="76"/>
        <v>10</v>
      </c>
      <c r="V262" s="19">
        <f t="shared" si="77"/>
        <v>10</v>
      </c>
      <c r="W262" s="40">
        <f t="shared" si="78"/>
        <v>90</v>
      </c>
    </row>
    <row r="263" spans="1:23">
      <c r="A263" s="30">
        <v>68</v>
      </c>
      <c r="B263" s="4" t="s">
        <v>640</v>
      </c>
      <c r="C263" s="4" t="s">
        <v>160</v>
      </c>
      <c r="D263" s="31" t="s">
        <v>641</v>
      </c>
      <c r="E263" s="18">
        <v>4</v>
      </c>
      <c r="F263" s="18"/>
      <c r="G263" s="18"/>
      <c r="H263" s="18"/>
      <c r="I263" s="18"/>
      <c r="J263" s="18">
        <v>2</v>
      </c>
      <c r="K263" s="18"/>
      <c r="L263" s="18"/>
      <c r="M263" s="35">
        <v>35</v>
      </c>
      <c r="N263" s="34">
        <f t="shared" si="71"/>
        <v>68</v>
      </c>
      <c r="O263" s="18">
        <f t="shared" si="71"/>
        <v>0</v>
      </c>
      <c r="P263" s="18">
        <f t="shared" si="72"/>
        <v>0</v>
      </c>
      <c r="Q263" s="18">
        <f t="shared" si="70"/>
        <v>0</v>
      </c>
      <c r="R263" s="18">
        <f t="shared" si="73"/>
        <v>0</v>
      </c>
      <c r="S263" s="18">
        <f t="shared" si="74"/>
        <v>10</v>
      </c>
      <c r="T263" s="18">
        <f t="shared" si="75"/>
        <v>0</v>
      </c>
      <c r="U263" s="18">
        <f t="shared" si="76"/>
        <v>0</v>
      </c>
      <c r="V263" s="19">
        <f t="shared" si="77"/>
        <v>10</v>
      </c>
      <c r="W263" s="40">
        <f t="shared" si="78"/>
        <v>88</v>
      </c>
    </row>
    <row r="264" spans="1:23">
      <c r="A264" s="43">
        <v>69</v>
      </c>
      <c r="B264" s="4" t="s">
        <v>217</v>
      </c>
      <c r="C264" s="4" t="s">
        <v>218</v>
      </c>
      <c r="D264" s="31" t="s">
        <v>212</v>
      </c>
      <c r="E264" s="18"/>
      <c r="F264" s="18"/>
      <c r="G264" s="18"/>
      <c r="H264" s="18">
        <v>6</v>
      </c>
      <c r="I264" s="18"/>
      <c r="J264" s="18">
        <v>1</v>
      </c>
      <c r="K264" s="18"/>
      <c r="L264" s="18">
        <v>67</v>
      </c>
      <c r="M264" s="35">
        <v>48</v>
      </c>
      <c r="N264" s="34">
        <f t="shared" si="71"/>
        <v>0</v>
      </c>
      <c r="O264" s="18">
        <f t="shared" si="71"/>
        <v>0</v>
      </c>
      <c r="P264" s="18">
        <f t="shared" si="72"/>
        <v>0</v>
      </c>
      <c r="Q264" s="18">
        <f t="shared" si="70"/>
        <v>50</v>
      </c>
      <c r="R264" s="18">
        <f t="shared" si="73"/>
        <v>0</v>
      </c>
      <c r="S264" s="18">
        <f t="shared" si="74"/>
        <v>5</v>
      </c>
      <c r="T264" s="18">
        <f t="shared" si="75"/>
        <v>0</v>
      </c>
      <c r="U264" s="18">
        <f t="shared" si="76"/>
        <v>15</v>
      </c>
      <c r="V264" s="19">
        <f t="shared" si="77"/>
        <v>10</v>
      </c>
      <c r="W264" s="40">
        <f t="shared" si="78"/>
        <v>80</v>
      </c>
    </row>
    <row r="265" spans="1:23">
      <c r="A265" s="30">
        <v>70</v>
      </c>
      <c r="B265" s="4" t="s">
        <v>552</v>
      </c>
      <c r="C265" s="4" t="s">
        <v>290</v>
      </c>
      <c r="D265" s="31" t="s">
        <v>276</v>
      </c>
      <c r="E265" s="18"/>
      <c r="F265" s="18"/>
      <c r="G265" s="18"/>
      <c r="H265" s="18">
        <v>4</v>
      </c>
      <c r="I265" s="18" t="s">
        <v>103</v>
      </c>
      <c r="J265" s="18">
        <v>3</v>
      </c>
      <c r="K265" s="18"/>
      <c r="L265" s="18"/>
      <c r="M265" s="35">
        <v>32</v>
      </c>
      <c r="N265" s="34">
        <f t="shared" si="71"/>
        <v>0</v>
      </c>
      <c r="O265" s="18">
        <f t="shared" si="71"/>
        <v>0</v>
      </c>
      <c r="P265" s="18">
        <f t="shared" si="72"/>
        <v>0</v>
      </c>
      <c r="Q265" s="18">
        <f t="shared" si="70"/>
        <v>30</v>
      </c>
      <c r="R265" s="18">
        <f t="shared" si="73"/>
        <v>15</v>
      </c>
      <c r="S265" s="18">
        <f t="shared" si="74"/>
        <v>20</v>
      </c>
      <c r="T265" s="18">
        <f t="shared" si="75"/>
        <v>0</v>
      </c>
      <c r="U265" s="18">
        <f t="shared" si="76"/>
        <v>0</v>
      </c>
      <c r="V265" s="19">
        <f t="shared" si="77"/>
        <v>10</v>
      </c>
      <c r="W265" s="40">
        <f t="shared" si="78"/>
        <v>75</v>
      </c>
    </row>
    <row r="266" spans="1:23">
      <c r="A266" s="43">
        <v>71</v>
      </c>
      <c r="B266" s="4" t="s">
        <v>283</v>
      </c>
      <c r="C266" s="4" t="s">
        <v>285</v>
      </c>
      <c r="D266" s="31" t="s">
        <v>144</v>
      </c>
      <c r="E266" s="18">
        <v>3</v>
      </c>
      <c r="F266" s="18"/>
      <c r="G266" s="18"/>
      <c r="H266" s="18"/>
      <c r="I266" s="18"/>
      <c r="J266" s="18"/>
      <c r="K266" s="18"/>
      <c r="L266" s="18"/>
      <c r="M266" s="35">
        <v>65</v>
      </c>
      <c r="N266" s="34">
        <f t="shared" si="71"/>
        <v>51</v>
      </c>
      <c r="O266" s="18">
        <f t="shared" si="71"/>
        <v>0</v>
      </c>
      <c r="P266" s="18">
        <f t="shared" si="72"/>
        <v>0</v>
      </c>
      <c r="Q266" s="18">
        <f t="shared" si="70"/>
        <v>0</v>
      </c>
      <c r="R266" s="18">
        <f t="shared" si="73"/>
        <v>0</v>
      </c>
      <c r="S266" s="18">
        <f t="shared" si="74"/>
        <v>0</v>
      </c>
      <c r="T266" s="18">
        <f t="shared" si="75"/>
        <v>0</v>
      </c>
      <c r="U266" s="18">
        <f t="shared" si="76"/>
        <v>0</v>
      </c>
      <c r="V266" s="19">
        <f t="shared" si="77"/>
        <v>20</v>
      </c>
      <c r="W266" s="40">
        <f t="shared" si="78"/>
        <v>71</v>
      </c>
    </row>
    <row r="267" spans="1:23">
      <c r="A267" s="30">
        <v>72</v>
      </c>
      <c r="B267" s="4" t="s">
        <v>223</v>
      </c>
      <c r="C267" s="4" t="s">
        <v>224</v>
      </c>
      <c r="D267" s="31" t="s">
        <v>225</v>
      </c>
      <c r="E267" s="18"/>
      <c r="F267" s="18"/>
      <c r="G267" s="18"/>
      <c r="H267" s="18">
        <v>4</v>
      </c>
      <c r="I267" s="18"/>
      <c r="J267" s="18">
        <v>4</v>
      </c>
      <c r="K267" s="18"/>
      <c r="L267" s="18"/>
      <c r="M267" s="35">
        <v>42</v>
      </c>
      <c r="N267" s="34">
        <f t="shared" si="71"/>
        <v>0</v>
      </c>
      <c r="O267" s="18">
        <f t="shared" si="71"/>
        <v>0</v>
      </c>
      <c r="P267" s="18">
        <f t="shared" si="72"/>
        <v>0</v>
      </c>
      <c r="Q267" s="18">
        <f t="shared" si="70"/>
        <v>30</v>
      </c>
      <c r="R267" s="18">
        <f t="shared" si="73"/>
        <v>0</v>
      </c>
      <c r="S267" s="18">
        <f t="shared" si="74"/>
        <v>30</v>
      </c>
      <c r="T267" s="18">
        <f t="shared" si="75"/>
        <v>0</v>
      </c>
      <c r="U267" s="18">
        <f t="shared" si="76"/>
        <v>0</v>
      </c>
      <c r="V267" s="19">
        <f t="shared" si="77"/>
        <v>10</v>
      </c>
      <c r="W267" s="40">
        <f t="shared" si="78"/>
        <v>70</v>
      </c>
    </row>
    <row r="268" spans="1:23">
      <c r="A268" s="43">
        <v>73</v>
      </c>
      <c r="B268" s="4" t="s">
        <v>336</v>
      </c>
      <c r="C268" s="4" t="s">
        <v>337</v>
      </c>
      <c r="D268" s="31" t="s">
        <v>338</v>
      </c>
      <c r="E268" s="18"/>
      <c r="F268" s="18"/>
      <c r="G268" s="18"/>
      <c r="H268" s="18">
        <v>4</v>
      </c>
      <c r="I268" s="18"/>
      <c r="J268" s="18">
        <v>4</v>
      </c>
      <c r="K268" s="18"/>
      <c r="L268" s="18"/>
      <c r="M268" s="35">
        <v>31</v>
      </c>
      <c r="N268" s="34">
        <f t="shared" si="71"/>
        <v>0</v>
      </c>
      <c r="O268" s="18">
        <f t="shared" si="71"/>
        <v>0</v>
      </c>
      <c r="P268" s="18">
        <f t="shared" si="72"/>
        <v>0</v>
      </c>
      <c r="Q268" s="18">
        <f t="shared" si="70"/>
        <v>30</v>
      </c>
      <c r="R268" s="18">
        <f t="shared" si="73"/>
        <v>0</v>
      </c>
      <c r="S268" s="18">
        <f t="shared" si="74"/>
        <v>30</v>
      </c>
      <c r="T268" s="18">
        <f t="shared" si="75"/>
        <v>0</v>
      </c>
      <c r="U268" s="18">
        <f t="shared" si="76"/>
        <v>0</v>
      </c>
      <c r="V268" s="19">
        <f t="shared" si="77"/>
        <v>10</v>
      </c>
      <c r="W268" s="40">
        <f t="shared" si="78"/>
        <v>70</v>
      </c>
    </row>
    <row r="269" spans="1:23">
      <c r="A269" s="30">
        <v>74</v>
      </c>
      <c r="B269" s="4" t="s">
        <v>92</v>
      </c>
      <c r="C269" s="4" t="s">
        <v>143</v>
      </c>
      <c r="D269" s="31" t="s">
        <v>120</v>
      </c>
      <c r="E269" s="18"/>
      <c r="F269" s="18"/>
      <c r="G269" s="18"/>
      <c r="H269" s="18">
        <v>4</v>
      </c>
      <c r="I269" s="18"/>
      <c r="J269" s="18">
        <v>4</v>
      </c>
      <c r="K269" s="18"/>
      <c r="L269" s="18"/>
      <c r="M269" s="35">
        <v>40</v>
      </c>
      <c r="N269" s="34">
        <f t="shared" si="71"/>
        <v>0</v>
      </c>
      <c r="O269" s="18">
        <f t="shared" si="71"/>
        <v>0</v>
      </c>
      <c r="P269" s="18">
        <f t="shared" si="72"/>
        <v>0</v>
      </c>
      <c r="Q269" s="18">
        <f t="shared" si="70"/>
        <v>30</v>
      </c>
      <c r="R269" s="18">
        <f t="shared" si="73"/>
        <v>0</v>
      </c>
      <c r="S269" s="18">
        <f t="shared" si="74"/>
        <v>30</v>
      </c>
      <c r="T269" s="18">
        <f t="shared" si="75"/>
        <v>0</v>
      </c>
      <c r="U269" s="18">
        <f t="shared" si="76"/>
        <v>0</v>
      </c>
      <c r="V269" s="19">
        <f t="shared" si="77"/>
        <v>10</v>
      </c>
      <c r="W269" s="40">
        <f t="shared" si="78"/>
        <v>70</v>
      </c>
    </row>
    <row r="270" spans="1:23">
      <c r="A270" s="43">
        <v>75</v>
      </c>
      <c r="B270" s="4" t="s">
        <v>191</v>
      </c>
      <c r="C270" s="4" t="s">
        <v>603</v>
      </c>
      <c r="D270" s="31" t="s">
        <v>604</v>
      </c>
      <c r="E270" s="18"/>
      <c r="F270" s="18"/>
      <c r="G270" s="18"/>
      <c r="H270" s="18">
        <v>4</v>
      </c>
      <c r="I270" s="18"/>
      <c r="J270" s="18">
        <v>4</v>
      </c>
      <c r="K270" s="18"/>
      <c r="L270" s="18"/>
      <c r="M270" s="35">
        <v>30</v>
      </c>
      <c r="N270" s="34">
        <f t="shared" si="71"/>
        <v>0</v>
      </c>
      <c r="O270" s="18">
        <f t="shared" si="71"/>
        <v>0</v>
      </c>
      <c r="P270" s="18">
        <f t="shared" si="72"/>
        <v>0</v>
      </c>
      <c r="Q270" s="18">
        <f t="shared" si="70"/>
        <v>30</v>
      </c>
      <c r="R270" s="18">
        <f t="shared" si="73"/>
        <v>0</v>
      </c>
      <c r="S270" s="18">
        <f t="shared" si="74"/>
        <v>30</v>
      </c>
      <c r="T270" s="18">
        <f t="shared" si="75"/>
        <v>0</v>
      </c>
      <c r="U270" s="18">
        <f t="shared" si="76"/>
        <v>0</v>
      </c>
      <c r="V270" s="19">
        <f t="shared" si="77"/>
        <v>10</v>
      </c>
      <c r="W270" s="40">
        <f t="shared" si="78"/>
        <v>70</v>
      </c>
    </row>
    <row r="271" spans="1:23">
      <c r="A271" s="30">
        <v>76</v>
      </c>
      <c r="B271" s="4" t="s">
        <v>724</v>
      </c>
      <c r="C271" s="4" t="s">
        <v>725</v>
      </c>
      <c r="D271" s="31" t="s">
        <v>106</v>
      </c>
      <c r="E271" s="18"/>
      <c r="F271" s="18"/>
      <c r="G271" s="18"/>
      <c r="H271" s="18">
        <v>5</v>
      </c>
      <c r="I271" s="18"/>
      <c r="J271" s="18">
        <v>3</v>
      </c>
      <c r="K271" s="18"/>
      <c r="L271" s="18"/>
      <c r="M271" s="35">
        <v>38</v>
      </c>
      <c r="N271" s="34">
        <f t="shared" si="71"/>
        <v>0</v>
      </c>
      <c r="O271" s="18">
        <f t="shared" si="71"/>
        <v>0</v>
      </c>
      <c r="P271" s="18">
        <f t="shared" si="72"/>
        <v>0</v>
      </c>
      <c r="Q271" s="18">
        <f t="shared" si="70"/>
        <v>40</v>
      </c>
      <c r="R271" s="18">
        <f t="shared" si="73"/>
        <v>0</v>
      </c>
      <c r="S271" s="18">
        <f t="shared" si="74"/>
        <v>20</v>
      </c>
      <c r="T271" s="18">
        <f t="shared" si="75"/>
        <v>0</v>
      </c>
      <c r="U271" s="18">
        <f t="shared" si="76"/>
        <v>0</v>
      </c>
      <c r="V271" s="19">
        <f t="shared" si="77"/>
        <v>10</v>
      </c>
      <c r="W271" s="40">
        <f t="shared" si="78"/>
        <v>70</v>
      </c>
    </row>
    <row r="272" spans="1:23">
      <c r="A272" s="43">
        <v>77</v>
      </c>
      <c r="B272" s="4" t="s">
        <v>365</v>
      </c>
      <c r="C272" s="4" t="s">
        <v>366</v>
      </c>
      <c r="D272" s="31" t="s">
        <v>367</v>
      </c>
      <c r="E272" s="63"/>
      <c r="F272" s="63"/>
      <c r="G272" s="63"/>
      <c r="H272" s="63">
        <v>4</v>
      </c>
      <c r="I272" s="63" t="s">
        <v>103</v>
      </c>
      <c r="J272" s="63">
        <v>1</v>
      </c>
      <c r="K272" s="63">
        <v>1</v>
      </c>
      <c r="L272" s="63"/>
      <c r="M272" s="64">
        <v>39</v>
      </c>
      <c r="N272" s="65">
        <f>E272*17</f>
        <v>0</v>
      </c>
      <c r="O272" s="63">
        <f>F272*17</f>
        <v>0</v>
      </c>
      <c r="P272" s="63">
        <f>IF(G272&gt;17,F272*17,F272*G272)</f>
        <v>0</v>
      </c>
      <c r="Q272" s="63">
        <f>IF(H272="",0,IF(H272&gt;3,20+((H272-3)*10),0))</f>
        <v>30</v>
      </c>
      <c r="R272" s="63">
        <f>IF(I272="",0,15)</f>
        <v>15</v>
      </c>
      <c r="S272" s="63">
        <f>IF(J272&lt;3,J272*5,10+(J272-2)*10)</f>
        <v>5</v>
      </c>
      <c r="T272" s="63">
        <f>K272*10</f>
        <v>10</v>
      </c>
      <c r="U272" s="63">
        <f>IF(L272&gt;69,17,IF(L272&gt;66,15,IF(L272&gt;59,12,IF(L272&gt;49,10,0))))</f>
        <v>0</v>
      </c>
      <c r="V272" s="66">
        <f>IF(M272="",0,IF(M272&gt;50,20,10))</f>
        <v>10</v>
      </c>
      <c r="W272" s="67">
        <f>SUM(N272:V272)</f>
        <v>70</v>
      </c>
    </row>
    <row r="273" spans="1:23">
      <c r="A273" s="30">
        <v>78</v>
      </c>
      <c r="B273" s="4" t="s">
        <v>520</v>
      </c>
      <c r="C273" s="4" t="s">
        <v>347</v>
      </c>
      <c r="D273" s="31" t="s">
        <v>95</v>
      </c>
      <c r="E273" s="18"/>
      <c r="F273" s="18"/>
      <c r="G273" s="18"/>
      <c r="H273" s="18">
        <v>4</v>
      </c>
      <c r="I273" s="18"/>
      <c r="J273" s="18">
        <v>2</v>
      </c>
      <c r="K273" s="18"/>
      <c r="L273" s="18">
        <v>67</v>
      </c>
      <c r="M273" s="35">
        <v>35</v>
      </c>
      <c r="N273" s="34">
        <f t="shared" si="71"/>
        <v>0</v>
      </c>
      <c r="O273" s="18">
        <f t="shared" si="71"/>
        <v>0</v>
      </c>
      <c r="P273" s="18">
        <f t="shared" si="72"/>
        <v>0</v>
      </c>
      <c r="Q273" s="18">
        <f t="shared" si="70"/>
        <v>30</v>
      </c>
      <c r="R273" s="18">
        <f t="shared" si="73"/>
        <v>0</v>
      </c>
      <c r="S273" s="18">
        <f t="shared" si="74"/>
        <v>10</v>
      </c>
      <c r="T273" s="18">
        <f t="shared" si="75"/>
        <v>0</v>
      </c>
      <c r="U273" s="18">
        <f t="shared" si="76"/>
        <v>15</v>
      </c>
      <c r="V273" s="19">
        <f t="shared" si="77"/>
        <v>10</v>
      </c>
      <c r="W273" s="40">
        <f t="shared" si="78"/>
        <v>65</v>
      </c>
    </row>
    <row r="274" spans="1:23">
      <c r="A274" s="43">
        <v>79</v>
      </c>
      <c r="B274" s="4" t="s">
        <v>626</v>
      </c>
      <c r="C274" s="4" t="s">
        <v>627</v>
      </c>
      <c r="D274" s="31" t="s">
        <v>628</v>
      </c>
      <c r="E274" s="63"/>
      <c r="F274" s="63"/>
      <c r="G274" s="63"/>
      <c r="H274" s="63">
        <v>5</v>
      </c>
      <c r="I274" s="63"/>
      <c r="J274" s="63">
        <v>2</v>
      </c>
      <c r="K274" s="63"/>
      <c r="L274" s="63"/>
      <c r="M274" s="64">
        <v>48</v>
      </c>
      <c r="N274" s="65">
        <f>E274*17</f>
        <v>0</v>
      </c>
      <c r="O274" s="63">
        <f>F274*17</f>
        <v>0</v>
      </c>
      <c r="P274" s="63">
        <f>IF(G274&gt;17,F274*17,F274*G274)</f>
        <v>0</v>
      </c>
      <c r="Q274" s="63">
        <f>IF(H274="",0,IF(H274&gt;3,20+((H274-3)*10),0))</f>
        <v>40</v>
      </c>
      <c r="R274" s="63">
        <f>IF(I274="",0,15)</f>
        <v>0</v>
      </c>
      <c r="S274" s="63">
        <f>IF(J274&lt;3,J274*5,10+(J274-2)*10)</f>
        <v>10</v>
      </c>
      <c r="T274" s="63">
        <f>K274*10</f>
        <v>0</v>
      </c>
      <c r="U274" s="63">
        <f>IF(L274&gt;69,17,IF(L274&gt;66,15,IF(L274&gt;59,12,IF(L274&gt;49,10,0))))</f>
        <v>0</v>
      </c>
      <c r="V274" s="66">
        <f>IF(M274="",0,IF(M274&gt;50,20,10))</f>
        <v>10</v>
      </c>
      <c r="W274" s="67">
        <f>SUM(N274:V274)</f>
        <v>60</v>
      </c>
    </row>
    <row r="276" spans="1:23">
      <c r="R276" s="20" t="s">
        <v>34</v>
      </c>
    </row>
    <row r="278" spans="1:23">
      <c r="R278" s="20" t="s">
        <v>35</v>
      </c>
    </row>
    <row r="279" spans="1:23">
      <c r="A279" s="53"/>
    </row>
    <row r="280" spans="1:23">
      <c r="A280" s="53"/>
    </row>
    <row r="281" spans="1:23">
      <c r="A281" s="53"/>
    </row>
    <row r="282" spans="1:23">
      <c r="A282" s="53"/>
    </row>
    <row r="283" spans="1:23" ht="15.6">
      <c r="A283" s="115"/>
      <c r="B283" s="14" t="s">
        <v>16</v>
      </c>
      <c r="C283" s="14"/>
      <c r="D283" s="118" t="s">
        <v>17</v>
      </c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20" t="s">
        <v>0</v>
      </c>
      <c r="T283" s="120"/>
      <c r="U283" s="120"/>
      <c r="V283" s="120"/>
      <c r="W283" s="120"/>
    </row>
    <row r="284" spans="1:23">
      <c r="A284" s="116"/>
      <c r="B284" s="121" t="s">
        <v>18</v>
      </c>
      <c r="C284" s="122"/>
      <c r="D284" s="123" t="s">
        <v>755</v>
      </c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5" t="s">
        <v>44</v>
      </c>
      <c r="T284" s="125"/>
      <c r="U284" s="125"/>
      <c r="V284" s="125"/>
      <c r="W284" s="125"/>
    </row>
    <row r="285" spans="1:23">
      <c r="A285" s="116"/>
      <c r="B285" s="121" t="s">
        <v>19</v>
      </c>
      <c r="C285" s="122"/>
      <c r="D285" s="126" t="s">
        <v>32</v>
      </c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30" t="s">
        <v>46</v>
      </c>
      <c r="T285" s="130"/>
      <c r="U285" s="130"/>
      <c r="V285" s="130"/>
      <c r="W285" s="130"/>
    </row>
    <row r="286" spans="1:23" ht="15" thickBot="1">
      <c r="A286" s="117"/>
      <c r="B286" s="131" t="s">
        <v>43</v>
      </c>
      <c r="C286" s="132"/>
      <c r="D286" s="128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33" t="s">
        <v>51</v>
      </c>
      <c r="T286" s="133"/>
      <c r="U286" s="133"/>
      <c r="V286" s="133"/>
      <c r="W286" s="133"/>
    </row>
    <row r="287" spans="1:23">
      <c r="A287" s="107" t="s">
        <v>1</v>
      </c>
      <c r="B287" s="109" t="s">
        <v>2</v>
      </c>
      <c r="C287" s="109" t="s">
        <v>3</v>
      </c>
      <c r="D287" s="112" t="s">
        <v>4</v>
      </c>
      <c r="E287" s="91" t="s">
        <v>6</v>
      </c>
      <c r="F287" s="92"/>
      <c r="G287" s="92"/>
      <c r="H287" s="92"/>
      <c r="I287" s="92"/>
      <c r="J287" s="92"/>
      <c r="K287" s="92"/>
      <c r="L287" s="92"/>
      <c r="M287" s="93"/>
      <c r="N287" s="94" t="s">
        <v>7</v>
      </c>
      <c r="O287" s="95"/>
      <c r="P287" s="95"/>
      <c r="Q287" s="95"/>
      <c r="R287" s="95"/>
      <c r="S287" s="95"/>
      <c r="T287" s="95"/>
      <c r="U287" s="95"/>
      <c r="V287" s="95"/>
      <c r="W287" s="96" t="s">
        <v>20</v>
      </c>
    </row>
    <row r="288" spans="1:23" ht="144.6">
      <c r="A288" s="107"/>
      <c r="B288" s="110"/>
      <c r="C288" s="110"/>
      <c r="D288" s="113"/>
      <c r="E288" s="1" t="s">
        <v>41</v>
      </c>
      <c r="F288" s="1" t="s">
        <v>42</v>
      </c>
      <c r="G288" s="1" t="s">
        <v>33</v>
      </c>
      <c r="H288" s="2" t="s">
        <v>21</v>
      </c>
      <c r="I288" s="2" t="s">
        <v>22</v>
      </c>
      <c r="J288" s="2" t="s">
        <v>23</v>
      </c>
      <c r="K288" s="2" t="s">
        <v>28</v>
      </c>
      <c r="L288" s="2" t="s">
        <v>29</v>
      </c>
      <c r="M288" s="36" t="s">
        <v>30</v>
      </c>
      <c r="N288" s="99" t="s">
        <v>39</v>
      </c>
      <c r="O288" s="101" t="s">
        <v>45</v>
      </c>
      <c r="P288" s="101" t="s">
        <v>40</v>
      </c>
      <c r="Q288" s="101" t="s">
        <v>8</v>
      </c>
      <c r="R288" s="101" t="s">
        <v>9</v>
      </c>
      <c r="S288" s="101" t="s">
        <v>10</v>
      </c>
      <c r="T288" s="103" t="s">
        <v>11</v>
      </c>
      <c r="U288" s="103" t="s">
        <v>25</v>
      </c>
      <c r="V288" s="105" t="s">
        <v>26</v>
      </c>
      <c r="W288" s="97"/>
    </row>
    <row r="289" spans="1:23" ht="15" customHeight="1" thickBot="1">
      <c r="A289" s="108"/>
      <c r="B289" s="111"/>
      <c r="C289" s="111"/>
      <c r="D289" s="114"/>
      <c r="E289" s="26" t="s">
        <v>37</v>
      </c>
      <c r="F289" s="26" t="s">
        <v>38</v>
      </c>
      <c r="G289" s="26" t="s">
        <v>36</v>
      </c>
      <c r="H289" s="27" t="s">
        <v>12</v>
      </c>
      <c r="I289" s="27" t="s">
        <v>13</v>
      </c>
      <c r="J289" s="27" t="s">
        <v>14</v>
      </c>
      <c r="K289" s="27" t="s">
        <v>15</v>
      </c>
      <c r="L289" s="27" t="s">
        <v>24</v>
      </c>
      <c r="M289" s="37" t="s">
        <v>27</v>
      </c>
      <c r="N289" s="100"/>
      <c r="O289" s="102"/>
      <c r="P289" s="102"/>
      <c r="Q289" s="102"/>
      <c r="R289" s="102"/>
      <c r="S289" s="102"/>
      <c r="T289" s="104"/>
      <c r="U289" s="104"/>
      <c r="V289" s="106"/>
      <c r="W289" s="98"/>
    </row>
    <row r="290" spans="1:23">
      <c r="A290" s="28">
        <v>1</v>
      </c>
      <c r="B290" s="4" t="s">
        <v>571</v>
      </c>
      <c r="C290" s="4" t="s">
        <v>105</v>
      </c>
      <c r="D290" s="31" t="s">
        <v>572</v>
      </c>
      <c r="E290" s="18">
        <v>9</v>
      </c>
      <c r="F290" s="18">
        <v>171</v>
      </c>
      <c r="G290" s="18">
        <v>17</v>
      </c>
      <c r="H290" s="18"/>
      <c r="I290" s="18"/>
      <c r="J290" s="18">
        <v>2</v>
      </c>
      <c r="K290" s="18"/>
      <c r="L290" s="18"/>
      <c r="M290" s="35">
        <v>38</v>
      </c>
      <c r="N290" s="34">
        <f t="shared" ref="N290:N321" si="79">E290*17</f>
        <v>153</v>
      </c>
      <c r="O290" s="18">
        <f t="shared" ref="O290:O321" si="80">F290*17</f>
        <v>2907</v>
      </c>
      <c r="P290" s="18">
        <f t="shared" ref="P290:P321" si="81">IF(G290&gt;17,F290*17,F290*G290)</f>
        <v>2907</v>
      </c>
      <c r="Q290" s="18">
        <f t="shared" ref="Q290:Q314" si="82">IF(H290="",0,IF(H290&gt;3,20+((H290-3)*10),0))</f>
        <v>0</v>
      </c>
      <c r="R290" s="18">
        <f t="shared" ref="R290:R321" si="83">IF(I290="",0,15)</f>
        <v>0</v>
      </c>
      <c r="S290" s="18">
        <f t="shared" ref="S290:S321" si="84">IF(J290&lt;3,J290*5,10+(J290-2)*10)</f>
        <v>10</v>
      </c>
      <c r="T290" s="18">
        <f t="shared" ref="T290:T321" si="85">K290*10</f>
        <v>0</v>
      </c>
      <c r="U290" s="18">
        <f t="shared" ref="U290:U321" si="86">IF(L290&gt;69,17,IF(L290&gt;66,15,IF(L290&gt;59,12,IF(L290&gt;49,10,0))))</f>
        <v>0</v>
      </c>
      <c r="V290" s="19">
        <f t="shared" ref="V290:V321" si="87">IF(M290="",0,IF(M290&gt;50,20,10))</f>
        <v>10</v>
      </c>
      <c r="W290" s="40">
        <f t="shared" ref="W290:W321" si="88">SUM(N290:V290)</f>
        <v>5987</v>
      </c>
    </row>
    <row r="291" spans="1:23">
      <c r="A291" s="30">
        <v>2</v>
      </c>
      <c r="B291" s="4" t="s">
        <v>243</v>
      </c>
      <c r="C291" s="4" t="s">
        <v>200</v>
      </c>
      <c r="D291" s="31" t="s">
        <v>95</v>
      </c>
      <c r="E291" s="18">
        <v>9</v>
      </c>
      <c r="F291" s="18">
        <v>88</v>
      </c>
      <c r="G291" s="18">
        <v>18</v>
      </c>
      <c r="H291" s="18">
        <v>4</v>
      </c>
      <c r="I291" s="18"/>
      <c r="J291" s="18"/>
      <c r="K291" s="18"/>
      <c r="L291" s="18"/>
      <c r="M291" s="35">
        <v>58</v>
      </c>
      <c r="N291" s="34">
        <f t="shared" si="79"/>
        <v>153</v>
      </c>
      <c r="O291" s="18">
        <f t="shared" si="80"/>
        <v>1496</v>
      </c>
      <c r="P291" s="18">
        <f t="shared" si="81"/>
        <v>1496</v>
      </c>
      <c r="Q291" s="18">
        <f t="shared" si="82"/>
        <v>30</v>
      </c>
      <c r="R291" s="18">
        <f t="shared" si="83"/>
        <v>0</v>
      </c>
      <c r="S291" s="18">
        <f t="shared" si="84"/>
        <v>0</v>
      </c>
      <c r="T291" s="18">
        <f t="shared" si="85"/>
        <v>0</v>
      </c>
      <c r="U291" s="18">
        <f t="shared" si="86"/>
        <v>0</v>
      </c>
      <c r="V291" s="19">
        <f t="shared" si="87"/>
        <v>20</v>
      </c>
      <c r="W291" s="40">
        <f t="shared" si="88"/>
        <v>3195</v>
      </c>
    </row>
    <row r="292" spans="1:23">
      <c r="A292" s="28">
        <v>3</v>
      </c>
      <c r="B292" s="4" t="s">
        <v>721</v>
      </c>
      <c r="C292" s="4" t="s">
        <v>677</v>
      </c>
      <c r="D292" s="31" t="s">
        <v>722</v>
      </c>
      <c r="E292" s="18">
        <v>9</v>
      </c>
      <c r="F292" s="18">
        <v>78</v>
      </c>
      <c r="G292" s="18">
        <v>17</v>
      </c>
      <c r="H292" s="18"/>
      <c r="I292" s="18" t="s">
        <v>103</v>
      </c>
      <c r="J292" s="18"/>
      <c r="K292" s="18"/>
      <c r="L292" s="18"/>
      <c r="M292" s="35">
        <v>64</v>
      </c>
      <c r="N292" s="34">
        <f t="shared" si="79"/>
        <v>153</v>
      </c>
      <c r="O292" s="18">
        <f t="shared" si="80"/>
        <v>1326</v>
      </c>
      <c r="P292" s="18">
        <f t="shared" si="81"/>
        <v>1326</v>
      </c>
      <c r="Q292" s="18">
        <f t="shared" si="82"/>
        <v>0</v>
      </c>
      <c r="R292" s="18">
        <f t="shared" si="83"/>
        <v>15</v>
      </c>
      <c r="S292" s="18">
        <f t="shared" si="84"/>
        <v>0</v>
      </c>
      <c r="T292" s="18">
        <f t="shared" si="85"/>
        <v>0</v>
      </c>
      <c r="U292" s="18">
        <f t="shared" si="86"/>
        <v>0</v>
      </c>
      <c r="V292" s="19">
        <f t="shared" si="87"/>
        <v>20</v>
      </c>
      <c r="W292" s="40">
        <f t="shared" si="88"/>
        <v>2840</v>
      </c>
    </row>
    <row r="293" spans="1:23">
      <c r="A293" s="28">
        <v>4</v>
      </c>
      <c r="B293" s="4" t="s">
        <v>318</v>
      </c>
      <c r="C293" s="4" t="s">
        <v>319</v>
      </c>
      <c r="D293" s="31" t="s">
        <v>320</v>
      </c>
      <c r="E293" s="18">
        <v>9</v>
      </c>
      <c r="F293" s="18">
        <v>83</v>
      </c>
      <c r="G293" s="18">
        <v>13</v>
      </c>
      <c r="H293" s="18"/>
      <c r="I293" s="18"/>
      <c r="J293" s="18"/>
      <c r="K293" s="18"/>
      <c r="L293" s="18"/>
      <c r="M293" s="35">
        <v>63</v>
      </c>
      <c r="N293" s="34">
        <f t="shared" si="79"/>
        <v>153</v>
      </c>
      <c r="O293" s="18">
        <f t="shared" si="80"/>
        <v>1411</v>
      </c>
      <c r="P293" s="18">
        <f t="shared" si="81"/>
        <v>1079</v>
      </c>
      <c r="Q293" s="18">
        <f t="shared" si="82"/>
        <v>0</v>
      </c>
      <c r="R293" s="18">
        <f t="shared" si="83"/>
        <v>0</v>
      </c>
      <c r="S293" s="18">
        <f t="shared" si="84"/>
        <v>0</v>
      </c>
      <c r="T293" s="18">
        <f t="shared" si="85"/>
        <v>0</v>
      </c>
      <c r="U293" s="18">
        <f t="shared" si="86"/>
        <v>0</v>
      </c>
      <c r="V293" s="19">
        <f t="shared" si="87"/>
        <v>20</v>
      </c>
      <c r="W293" s="40">
        <f t="shared" si="88"/>
        <v>2663</v>
      </c>
    </row>
    <row r="294" spans="1:23">
      <c r="A294" s="30">
        <v>5</v>
      </c>
      <c r="B294" s="4" t="s">
        <v>111</v>
      </c>
      <c r="C294" s="4" t="s">
        <v>168</v>
      </c>
      <c r="D294" s="31" t="s">
        <v>95</v>
      </c>
      <c r="E294" s="18">
        <v>9</v>
      </c>
      <c r="F294" s="18">
        <v>80</v>
      </c>
      <c r="G294" s="18">
        <v>12</v>
      </c>
      <c r="H294" s="18"/>
      <c r="I294" s="18"/>
      <c r="J294" s="18"/>
      <c r="K294" s="18"/>
      <c r="L294" s="18"/>
      <c r="M294" s="35">
        <v>63</v>
      </c>
      <c r="N294" s="34">
        <f t="shared" si="79"/>
        <v>153</v>
      </c>
      <c r="O294" s="18">
        <f t="shared" si="80"/>
        <v>1360</v>
      </c>
      <c r="P294" s="18">
        <f t="shared" si="81"/>
        <v>960</v>
      </c>
      <c r="Q294" s="18">
        <f t="shared" si="82"/>
        <v>0</v>
      </c>
      <c r="R294" s="18">
        <f t="shared" si="83"/>
        <v>0</v>
      </c>
      <c r="S294" s="18">
        <f t="shared" si="84"/>
        <v>0</v>
      </c>
      <c r="T294" s="18">
        <f t="shared" si="85"/>
        <v>0</v>
      </c>
      <c r="U294" s="18">
        <f t="shared" si="86"/>
        <v>0</v>
      </c>
      <c r="V294" s="19">
        <f t="shared" si="87"/>
        <v>20</v>
      </c>
      <c r="W294" s="40">
        <f t="shared" si="88"/>
        <v>2493</v>
      </c>
    </row>
    <row r="295" spans="1:23">
      <c r="A295" s="28">
        <v>6</v>
      </c>
      <c r="B295" s="4" t="s">
        <v>450</v>
      </c>
      <c r="C295" s="4" t="s">
        <v>131</v>
      </c>
      <c r="D295" s="31" t="s">
        <v>106</v>
      </c>
      <c r="E295" s="18">
        <v>9</v>
      </c>
      <c r="F295" s="18">
        <v>78</v>
      </c>
      <c r="G295" s="18">
        <v>12</v>
      </c>
      <c r="H295" s="18">
        <v>4</v>
      </c>
      <c r="I295" s="18"/>
      <c r="J295" s="18"/>
      <c r="K295" s="18"/>
      <c r="L295" s="18"/>
      <c r="M295" s="35">
        <v>57</v>
      </c>
      <c r="N295" s="34">
        <f t="shared" si="79"/>
        <v>153</v>
      </c>
      <c r="O295" s="18">
        <f t="shared" si="80"/>
        <v>1326</v>
      </c>
      <c r="P295" s="18">
        <f t="shared" si="81"/>
        <v>936</v>
      </c>
      <c r="Q295" s="18">
        <f t="shared" si="82"/>
        <v>30</v>
      </c>
      <c r="R295" s="18">
        <f t="shared" si="83"/>
        <v>0</v>
      </c>
      <c r="S295" s="18">
        <f t="shared" si="84"/>
        <v>0</v>
      </c>
      <c r="T295" s="18">
        <f t="shared" si="85"/>
        <v>0</v>
      </c>
      <c r="U295" s="18">
        <f t="shared" si="86"/>
        <v>0</v>
      </c>
      <c r="V295" s="19">
        <f t="shared" si="87"/>
        <v>20</v>
      </c>
      <c r="W295" s="40">
        <f t="shared" si="88"/>
        <v>2465</v>
      </c>
    </row>
    <row r="296" spans="1:23">
      <c r="A296" s="28">
        <v>7</v>
      </c>
      <c r="B296" s="4" t="s">
        <v>609</v>
      </c>
      <c r="C296" s="4" t="s">
        <v>610</v>
      </c>
      <c r="D296" s="31" t="s">
        <v>95</v>
      </c>
      <c r="E296" s="18">
        <v>9</v>
      </c>
      <c r="F296" s="18">
        <v>67</v>
      </c>
      <c r="G296" s="18">
        <v>17</v>
      </c>
      <c r="H296" s="18"/>
      <c r="I296" s="18"/>
      <c r="J296" s="18"/>
      <c r="K296" s="18"/>
      <c r="L296" s="18"/>
      <c r="M296" s="35">
        <v>56</v>
      </c>
      <c r="N296" s="34">
        <f t="shared" si="79"/>
        <v>153</v>
      </c>
      <c r="O296" s="18">
        <f t="shared" si="80"/>
        <v>1139</v>
      </c>
      <c r="P296" s="18">
        <f t="shared" si="81"/>
        <v>1139</v>
      </c>
      <c r="Q296" s="18">
        <f t="shared" si="82"/>
        <v>0</v>
      </c>
      <c r="R296" s="18">
        <f t="shared" si="83"/>
        <v>0</v>
      </c>
      <c r="S296" s="18">
        <f t="shared" si="84"/>
        <v>0</v>
      </c>
      <c r="T296" s="18">
        <f t="shared" si="85"/>
        <v>0</v>
      </c>
      <c r="U296" s="18">
        <f t="shared" si="86"/>
        <v>0</v>
      </c>
      <c r="V296" s="19">
        <f t="shared" si="87"/>
        <v>20</v>
      </c>
      <c r="W296" s="40">
        <f t="shared" si="88"/>
        <v>2451</v>
      </c>
    </row>
    <row r="297" spans="1:23">
      <c r="A297" s="30">
        <v>8</v>
      </c>
      <c r="B297" s="4" t="s">
        <v>104</v>
      </c>
      <c r="C297" s="4" t="s">
        <v>105</v>
      </c>
      <c r="D297" s="31" t="s">
        <v>106</v>
      </c>
      <c r="E297" s="18">
        <v>9</v>
      </c>
      <c r="F297" s="18">
        <v>77</v>
      </c>
      <c r="G297" s="18">
        <v>12</v>
      </c>
      <c r="H297" s="18"/>
      <c r="I297" s="18"/>
      <c r="J297" s="18"/>
      <c r="K297" s="18"/>
      <c r="L297" s="18"/>
      <c r="M297" s="35">
        <v>49</v>
      </c>
      <c r="N297" s="34">
        <f t="shared" si="79"/>
        <v>153</v>
      </c>
      <c r="O297" s="18">
        <f t="shared" si="80"/>
        <v>1309</v>
      </c>
      <c r="P297" s="18">
        <f t="shared" si="81"/>
        <v>924</v>
      </c>
      <c r="Q297" s="18">
        <f t="shared" si="82"/>
        <v>0</v>
      </c>
      <c r="R297" s="18">
        <f t="shared" si="83"/>
        <v>0</v>
      </c>
      <c r="S297" s="18">
        <f t="shared" si="84"/>
        <v>0</v>
      </c>
      <c r="T297" s="18">
        <f t="shared" si="85"/>
        <v>0</v>
      </c>
      <c r="U297" s="18">
        <f t="shared" si="86"/>
        <v>0</v>
      </c>
      <c r="V297" s="19">
        <f t="shared" si="87"/>
        <v>10</v>
      </c>
      <c r="W297" s="40">
        <f t="shared" si="88"/>
        <v>2396</v>
      </c>
    </row>
    <row r="298" spans="1:23">
      <c r="A298" s="28">
        <v>9</v>
      </c>
      <c r="B298" s="4" t="s">
        <v>111</v>
      </c>
      <c r="C298" s="4" t="s">
        <v>112</v>
      </c>
      <c r="D298" s="31" t="s">
        <v>113</v>
      </c>
      <c r="E298" s="18">
        <v>9</v>
      </c>
      <c r="F298" s="18">
        <v>74</v>
      </c>
      <c r="G298" s="18">
        <v>13</v>
      </c>
      <c r="H298" s="18"/>
      <c r="I298" s="18"/>
      <c r="J298" s="18"/>
      <c r="K298" s="18"/>
      <c r="L298" s="18"/>
      <c r="M298" s="35">
        <v>29</v>
      </c>
      <c r="N298" s="34">
        <f t="shared" si="79"/>
        <v>153</v>
      </c>
      <c r="O298" s="18">
        <f t="shared" si="80"/>
        <v>1258</v>
      </c>
      <c r="P298" s="18">
        <f t="shared" si="81"/>
        <v>962</v>
      </c>
      <c r="Q298" s="18">
        <f t="shared" si="82"/>
        <v>0</v>
      </c>
      <c r="R298" s="18">
        <f t="shared" si="83"/>
        <v>0</v>
      </c>
      <c r="S298" s="18">
        <f t="shared" si="84"/>
        <v>0</v>
      </c>
      <c r="T298" s="18">
        <f t="shared" si="85"/>
        <v>0</v>
      </c>
      <c r="U298" s="18">
        <f t="shared" si="86"/>
        <v>0</v>
      </c>
      <c r="V298" s="19">
        <f t="shared" si="87"/>
        <v>10</v>
      </c>
      <c r="W298" s="40">
        <f t="shared" si="88"/>
        <v>2383</v>
      </c>
    </row>
    <row r="299" spans="1:23">
      <c r="A299" s="28">
        <v>10</v>
      </c>
      <c r="B299" s="4" t="s">
        <v>191</v>
      </c>
      <c r="C299" s="4" t="s">
        <v>192</v>
      </c>
      <c r="D299" s="31" t="s">
        <v>159</v>
      </c>
      <c r="E299" s="18">
        <v>9</v>
      </c>
      <c r="F299" s="18">
        <v>68</v>
      </c>
      <c r="G299" s="18">
        <v>9</v>
      </c>
      <c r="H299" s="18"/>
      <c r="I299" s="18"/>
      <c r="J299" s="18"/>
      <c r="K299" s="18"/>
      <c r="L299" s="18"/>
      <c r="M299" s="35">
        <v>47</v>
      </c>
      <c r="N299" s="34">
        <f t="shared" si="79"/>
        <v>153</v>
      </c>
      <c r="O299" s="18">
        <f t="shared" si="80"/>
        <v>1156</v>
      </c>
      <c r="P299" s="18">
        <f t="shared" si="81"/>
        <v>612</v>
      </c>
      <c r="Q299" s="18">
        <f t="shared" si="82"/>
        <v>0</v>
      </c>
      <c r="R299" s="18">
        <f t="shared" si="83"/>
        <v>0</v>
      </c>
      <c r="S299" s="18">
        <f t="shared" si="84"/>
        <v>0</v>
      </c>
      <c r="T299" s="18">
        <f t="shared" si="85"/>
        <v>0</v>
      </c>
      <c r="U299" s="18">
        <f t="shared" si="86"/>
        <v>0</v>
      </c>
      <c r="V299" s="19">
        <f t="shared" si="87"/>
        <v>10</v>
      </c>
      <c r="W299" s="40">
        <f t="shared" si="88"/>
        <v>1931</v>
      </c>
    </row>
    <row r="300" spans="1:23">
      <c r="A300" s="30">
        <v>11</v>
      </c>
      <c r="B300" s="4" t="s">
        <v>136</v>
      </c>
      <c r="C300" s="4" t="s">
        <v>137</v>
      </c>
      <c r="D300" s="31" t="s">
        <v>138</v>
      </c>
      <c r="E300" s="18">
        <v>9</v>
      </c>
      <c r="F300" s="18">
        <v>49</v>
      </c>
      <c r="G300" s="18">
        <v>13</v>
      </c>
      <c r="H300" s="18"/>
      <c r="I300" s="18"/>
      <c r="J300" s="18">
        <v>2</v>
      </c>
      <c r="K300" s="18"/>
      <c r="L300" s="18"/>
      <c r="M300" s="35">
        <v>43</v>
      </c>
      <c r="N300" s="34">
        <f t="shared" si="79"/>
        <v>153</v>
      </c>
      <c r="O300" s="18">
        <f t="shared" si="80"/>
        <v>833</v>
      </c>
      <c r="P300" s="18">
        <f t="shared" si="81"/>
        <v>637</v>
      </c>
      <c r="Q300" s="18">
        <f t="shared" si="82"/>
        <v>0</v>
      </c>
      <c r="R300" s="18">
        <f t="shared" si="83"/>
        <v>0</v>
      </c>
      <c r="S300" s="18">
        <f t="shared" si="84"/>
        <v>10</v>
      </c>
      <c r="T300" s="18">
        <f t="shared" si="85"/>
        <v>0</v>
      </c>
      <c r="U300" s="18">
        <f t="shared" si="86"/>
        <v>0</v>
      </c>
      <c r="V300" s="19">
        <f t="shared" si="87"/>
        <v>10</v>
      </c>
      <c r="W300" s="40">
        <f t="shared" si="88"/>
        <v>1643</v>
      </c>
    </row>
    <row r="301" spans="1:23">
      <c r="A301" s="28">
        <v>12</v>
      </c>
      <c r="B301" s="4" t="s">
        <v>461</v>
      </c>
      <c r="C301" s="4" t="s">
        <v>462</v>
      </c>
      <c r="D301" s="31" t="s">
        <v>96</v>
      </c>
      <c r="E301" s="18">
        <v>9</v>
      </c>
      <c r="F301" s="18">
        <v>40</v>
      </c>
      <c r="G301" s="18">
        <v>15</v>
      </c>
      <c r="H301" s="18"/>
      <c r="I301" s="18"/>
      <c r="J301" s="18"/>
      <c r="K301" s="18"/>
      <c r="L301" s="18"/>
      <c r="M301" s="35">
        <v>50</v>
      </c>
      <c r="N301" s="34">
        <f t="shared" si="79"/>
        <v>153</v>
      </c>
      <c r="O301" s="18">
        <f t="shared" si="80"/>
        <v>680</v>
      </c>
      <c r="P301" s="18">
        <f t="shared" si="81"/>
        <v>600</v>
      </c>
      <c r="Q301" s="18">
        <f t="shared" si="82"/>
        <v>0</v>
      </c>
      <c r="R301" s="18">
        <f t="shared" si="83"/>
        <v>0</v>
      </c>
      <c r="S301" s="18">
        <f t="shared" si="84"/>
        <v>0</v>
      </c>
      <c r="T301" s="18">
        <f t="shared" si="85"/>
        <v>0</v>
      </c>
      <c r="U301" s="18">
        <f t="shared" si="86"/>
        <v>0</v>
      </c>
      <c r="V301" s="19">
        <f t="shared" si="87"/>
        <v>10</v>
      </c>
      <c r="W301" s="40">
        <f t="shared" si="88"/>
        <v>1443</v>
      </c>
    </row>
    <row r="302" spans="1:23">
      <c r="A302" s="28">
        <v>13</v>
      </c>
      <c r="B302" s="4" t="s">
        <v>651</v>
      </c>
      <c r="C302" s="4" t="s">
        <v>105</v>
      </c>
      <c r="D302" s="31" t="s">
        <v>144</v>
      </c>
      <c r="E302" s="18">
        <v>9</v>
      </c>
      <c r="F302" s="18">
        <v>49</v>
      </c>
      <c r="G302" s="18">
        <v>4</v>
      </c>
      <c r="H302" s="18"/>
      <c r="I302" s="18"/>
      <c r="J302" s="18">
        <v>2</v>
      </c>
      <c r="K302" s="18"/>
      <c r="L302" s="18"/>
      <c r="M302" s="35">
        <v>45</v>
      </c>
      <c r="N302" s="34">
        <f t="shared" si="79"/>
        <v>153</v>
      </c>
      <c r="O302" s="18">
        <f t="shared" si="80"/>
        <v>833</v>
      </c>
      <c r="P302" s="18">
        <f t="shared" si="81"/>
        <v>196</v>
      </c>
      <c r="Q302" s="18">
        <f t="shared" si="82"/>
        <v>0</v>
      </c>
      <c r="R302" s="18">
        <f t="shared" si="83"/>
        <v>0</v>
      </c>
      <c r="S302" s="18">
        <f t="shared" si="84"/>
        <v>10</v>
      </c>
      <c r="T302" s="18">
        <f t="shared" si="85"/>
        <v>0</v>
      </c>
      <c r="U302" s="18">
        <f t="shared" si="86"/>
        <v>0</v>
      </c>
      <c r="V302" s="19">
        <f t="shared" si="87"/>
        <v>10</v>
      </c>
      <c r="W302" s="40">
        <f t="shared" si="88"/>
        <v>1202</v>
      </c>
    </row>
    <row r="303" spans="1:23">
      <c r="A303" s="30">
        <v>14</v>
      </c>
      <c r="B303" s="4" t="s">
        <v>228</v>
      </c>
      <c r="C303" s="4" t="s">
        <v>105</v>
      </c>
      <c r="D303" s="31" t="s">
        <v>120</v>
      </c>
      <c r="E303" s="18">
        <v>9</v>
      </c>
      <c r="F303" s="18">
        <v>30</v>
      </c>
      <c r="G303" s="18">
        <v>12</v>
      </c>
      <c r="H303" s="18"/>
      <c r="I303" s="18"/>
      <c r="J303" s="18"/>
      <c r="K303" s="18"/>
      <c r="L303" s="18"/>
      <c r="M303" s="35">
        <v>56</v>
      </c>
      <c r="N303" s="34">
        <f t="shared" si="79"/>
        <v>153</v>
      </c>
      <c r="O303" s="18">
        <f t="shared" si="80"/>
        <v>510</v>
      </c>
      <c r="P303" s="18">
        <f t="shared" si="81"/>
        <v>360</v>
      </c>
      <c r="Q303" s="18">
        <f t="shared" si="82"/>
        <v>0</v>
      </c>
      <c r="R303" s="18">
        <f t="shared" si="83"/>
        <v>0</v>
      </c>
      <c r="S303" s="18">
        <f t="shared" si="84"/>
        <v>0</v>
      </c>
      <c r="T303" s="18">
        <f t="shared" si="85"/>
        <v>0</v>
      </c>
      <c r="U303" s="18">
        <f t="shared" si="86"/>
        <v>0</v>
      </c>
      <c r="V303" s="19">
        <f t="shared" si="87"/>
        <v>20</v>
      </c>
      <c r="W303" s="40">
        <f t="shared" si="88"/>
        <v>1043</v>
      </c>
    </row>
    <row r="304" spans="1:23">
      <c r="A304" s="28">
        <v>15</v>
      </c>
      <c r="B304" s="4" t="s">
        <v>147</v>
      </c>
      <c r="C304" s="4" t="s">
        <v>148</v>
      </c>
      <c r="D304" s="31" t="s">
        <v>129</v>
      </c>
      <c r="E304" s="18">
        <v>9</v>
      </c>
      <c r="F304" s="18">
        <v>33</v>
      </c>
      <c r="G304" s="18">
        <v>5</v>
      </c>
      <c r="H304" s="18">
        <v>4</v>
      </c>
      <c r="I304" s="18"/>
      <c r="J304" s="18">
        <v>4</v>
      </c>
      <c r="K304" s="18"/>
      <c r="L304" s="18"/>
      <c r="M304" s="35">
        <v>37</v>
      </c>
      <c r="N304" s="34">
        <f t="shared" si="79"/>
        <v>153</v>
      </c>
      <c r="O304" s="18">
        <f t="shared" si="80"/>
        <v>561</v>
      </c>
      <c r="P304" s="18">
        <f t="shared" si="81"/>
        <v>165</v>
      </c>
      <c r="Q304" s="18">
        <f t="shared" si="82"/>
        <v>30</v>
      </c>
      <c r="R304" s="18">
        <f t="shared" si="83"/>
        <v>0</v>
      </c>
      <c r="S304" s="18">
        <f t="shared" si="84"/>
        <v>30</v>
      </c>
      <c r="T304" s="18">
        <f t="shared" si="85"/>
        <v>0</v>
      </c>
      <c r="U304" s="18">
        <f t="shared" si="86"/>
        <v>0</v>
      </c>
      <c r="V304" s="19">
        <f t="shared" si="87"/>
        <v>10</v>
      </c>
      <c r="W304" s="40">
        <f t="shared" si="88"/>
        <v>949</v>
      </c>
    </row>
    <row r="305" spans="1:23">
      <c r="A305" s="28">
        <v>16</v>
      </c>
      <c r="B305" s="4" t="s">
        <v>266</v>
      </c>
      <c r="C305" s="4" t="s">
        <v>143</v>
      </c>
      <c r="D305" s="31" t="s">
        <v>120</v>
      </c>
      <c r="E305" s="18">
        <v>9</v>
      </c>
      <c r="F305" s="18">
        <v>20</v>
      </c>
      <c r="G305" s="18">
        <v>10</v>
      </c>
      <c r="H305" s="18"/>
      <c r="I305" s="18"/>
      <c r="J305" s="18"/>
      <c r="K305" s="18"/>
      <c r="L305" s="18"/>
      <c r="M305" s="35">
        <v>51</v>
      </c>
      <c r="N305" s="34">
        <f t="shared" si="79"/>
        <v>153</v>
      </c>
      <c r="O305" s="18">
        <f t="shared" si="80"/>
        <v>340</v>
      </c>
      <c r="P305" s="18">
        <f t="shared" si="81"/>
        <v>200</v>
      </c>
      <c r="Q305" s="18">
        <f t="shared" si="82"/>
        <v>0</v>
      </c>
      <c r="R305" s="18">
        <f t="shared" si="83"/>
        <v>0</v>
      </c>
      <c r="S305" s="18">
        <f t="shared" si="84"/>
        <v>0</v>
      </c>
      <c r="T305" s="18">
        <f t="shared" si="85"/>
        <v>0</v>
      </c>
      <c r="U305" s="18">
        <f t="shared" si="86"/>
        <v>0</v>
      </c>
      <c r="V305" s="19">
        <f t="shared" si="87"/>
        <v>20</v>
      </c>
      <c r="W305" s="40">
        <f t="shared" si="88"/>
        <v>713</v>
      </c>
    </row>
    <row r="306" spans="1:23">
      <c r="A306" s="30">
        <v>17</v>
      </c>
      <c r="B306" s="4" t="s">
        <v>477</v>
      </c>
      <c r="C306" s="4" t="s">
        <v>143</v>
      </c>
      <c r="D306" s="31" t="s">
        <v>212</v>
      </c>
      <c r="E306" s="18"/>
      <c r="F306" s="18">
        <v>29</v>
      </c>
      <c r="G306" s="18">
        <v>4</v>
      </c>
      <c r="H306" s="18"/>
      <c r="I306" s="18" t="s">
        <v>103</v>
      </c>
      <c r="J306" s="18">
        <v>3</v>
      </c>
      <c r="K306" s="18"/>
      <c r="L306" s="18">
        <v>67</v>
      </c>
      <c r="M306" s="35">
        <v>35</v>
      </c>
      <c r="N306" s="34">
        <f t="shared" si="79"/>
        <v>0</v>
      </c>
      <c r="O306" s="18">
        <f t="shared" si="80"/>
        <v>493</v>
      </c>
      <c r="P306" s="18">
        <f t="shared" si="81"/>
        <v>116</v>
      </c>
      <c r="Q306" s="18">
        <f t="shared" si="82"/>
        <v>0</v>
      </c>
      <c r="R306" s="18">
        <f t="shared" si="83"/>
        <v>15</v>
      </c>
      <c r="S306" s="18">
        <f t="shared" si="84"/>
        <v>20</v>
      </c>
      <c r="T306" s="18">
        <f t="shared" si="85"/>
        <v>0</v>
      </c>
      <c r="U306" s="18">
        <f t="shared" si="86"/>
        <v>15</v>
      </c>
      <c r="V306" s="19">
        <f t="shared" si="87"/>
        <v>10</v>
      </c>
      <c r="W306" s="40">
        <f t="shared" si="88"/>
        <v>669</v>
      </c>
    </row>
    <row r="307" spans="1:23">
      <c r="A307" s="28">
        <v>18</v>
      </c>
      <c r="B307" s="4" t="s">
        <v>716</v>
      </c>
      <c r="C307" s="4" t="s">
        <v>148</v>
      </c>
      <c r="D307" s="31" t="s">
        <v>95</v>
      </c>
      <c r="E307" s="18"/>
      <c r="F307" s="18">
        <v>15</v>
      </c>
      <c r="G307" s="18">
        <v>17</v>
      </c>
      <c r="H307" s="18"/>
      <c r="I307" s="18"/>
      <c r="J307" s="18"/>
      <c r="K307" s="18"/>
      <c r="L307" s="18">
        <v>80</v>
      </c>
      <c r="M307" s="35">
        <v>45</v>
      </c>
      <c r="N307" s="34">
        <f t="shared" si="79"/>
        <v>0</v>
      </c>
      <c r="O307" s="18">
        <f t="shared" si="80"/>
        <v>255</v>
      </c>
      <c r="P307" s="18">
        <f t="shared" si="81"/>
        <v>255</v>
      </c>
      <c r="Q307" s="18">
        <f t="shared" si="82"/>
        <v>0</v>
      </c>
      <c r="R307" s="18">
        <f t="shared" si="83"/>
        <v>0</v>
      </c>
      <c r="S307" s="18">
        <f t="shared" si="84"/>
        <v>0</v>
      </c>
      <c r="T307" s="18">
        <f t="shared" si="85"/>
        <v>0</v>
      </c>
      <c r="U307" s="18">
        <f t="shared" si="86"/>
        <v>17</v>
      </c>
      <c r="V307" s="19">
        <f t="shared" si="87"/>
        <v>10</v>
      </c>
      <c r="W307" s="40">
        <f t="shared" si="88"/>
        <v>537</v>
      </c>
    </row>
    <row r="308" spans="1:23">
      <c r="A308" s="28">
        <v>19</v>
      </c>
      <c r="B308" s="4" t="s">
        <v>461</v>
      </c>
      <c r="C308" s="4" t="s">
        <v>464</v>
      </c>
      <c r="D308" s="31" t="s">
        <v>96</v>
      </c>
      <c r="E308" s="18">
        <v>9</v>
      </c>
      <c r="F308" s="18">
        <v>10</v>
      </c>
      <c r="G308" s="18">
        <v>17</v>
      </c>
      <c r="H308" s="18"/>
      <c r="I308" s="18" t="s">
        <v>103</v>
      </c>
      <c r="J308" s="18"/>
      <c r="K308" s="18"/>
      <c r="L308" s="18"/>
      <c r="M308" s="35">
        <v>50</v>
      </c>
      <c r="N308" s="34">
        <f t="shared" si="79"/>
        <v>153</v>
      </c>
      <c r="O308" s="18">
        <f t="shared" si="80"/>
        <v>170</v>
      </c>
      <c r="P308" s="18">
        <f t="shared" si="81"/>
        <v>170</v>
      </c>
      <c r="Q308" s="18">
        <f t="shared" si="82"/>
        <v>0</v>
      </c>
      <c r="R308" s="18">
        <f t="shared" si="83"/>
        <v>15</v>
      </c>
      <c r="S308" s="18">
        <f t="shared" si="84"/>
        <v>0</v>
      </c>
      <c r="T308" s="18">
        <f t="shared" si="85"/>
        <v>0</v>
      </c>
      <c r="U308" s="18">
        <f t="shared" si="86"/>
        <v>0</v>
      </c>
      <c r="V308" s="19">
        <f t="shared" si="87"/>
        <v>10</v>
      </c>
      <c r="W308" s="40">
        <f t="shared" si="88"/>
        <v>518</v>
      </c>
    </row>
    <row r="309" spans="1:23">
      <c r="A309" s="30">
        <v>20</v>
      </c>
      <c r="B309" s="4" t="s">
        <v>110</v>
      </c>
      <c r="C309" s="4" t="s">
        <v>319</v>
      </c>
      <c r="D309" s="31" t="s">
        <v>120</v>
      </c>
      <c r="E309" s="18"/>
      <c r="F309" s="18">
        <v>20</v>
      </c>
      <c r="G309" s="18">
        <v>4</v>
      </c>
      <c r="H309" s="18"/>
      <c r="I309" s="18"/>
      <c r="J309" s="18">
        <v>2</v>
      </c>
      <c r="K309" s="18"/>
      <c r="L309" s="18">
        <v>60</v>
      </c>
      <c r="M309" s="35">
        <v>40</v>
      </c>
      <c r="N309" s="34">
        <f t="shared" si="79"/>
        <v>0</v>
      </c>
      <c r="O309" s="18">
        <f t="shared" si="80"/>
        <v>340</v>
      </c>
      <c r="P309" s="18">
        <f t="shared" si="81"/>
        <v>80</v>
      </c>
      <c r="Q309" s="18">
        <f t="shared" si="82"/>
        <v>0</v>
      </c>
      <c r="R309" s="18">
        <f t="shared" si="83"/>
        <v>0</v>
      </c>
      <c r="S309" s="18">
        <f t="shared" si="84"/>
        <v>10</v>
      </c>
      <c r="T309" s="18">
        <f t="shared" si="85"/>
        <v>0</v>
      </c>
      <c r="U309" s="18">
        <f t="shared" si="86"/>
        <v>12</v>
      </c>
      <c r="V309" s="19">
        <f t="shared" si="87"/>
        <v>10</v>
      </c>
      <c r="W309" s="40">
        <f t="shared" si="88"/>
        <v>452</v>
      </c>
    </row>
    <row r="310" spans="1:23">
      <c r="A310" s="28">
        <v>21</v>
      </c>
      <c r="B310" s="4" t="s">
        <v>555</v>
      </c>
      <c r="C310" s="4" t="s">
        <v>105</v>
      </c>
      <c r="D310" s="31" t="s">
        <v>556</v>
      </c>
      <c r="E310" s="18">
        <v>10</v>
      </c>
      <c r="F310" s="18">
        <v>3</v>
      </c>
      <c r="G310" s="18">
        <v>11</v>
      </c>
      <c r="H310" s="18">
        <v>4</v>
      </c>
      <c r="I310" s="18"/>
      <c r="J310" s="18">
        <v>2</v>
      </c>
      <c r="K310" s="18">
        <v>2</v>
      </c>
      <c r="L310" s="18"/>
      <c r="M310" s="35">
        <v>47</v>
      </c>
      <c r="N310" s="34">
        <f t="shared" si="79"/>
        <v>170</v>
      </c>
      <c r="O310" s="18">
        <f t="shared" si="80"/>
        <v>51</v>
      </c>
      <c r="P310" s="18">
        <f t="shared" si="81"/>
        <v>33</v>
      </c>
      <c r="Q310" s="18">
        <f t="shared" si="82"/>
        <v>30</v>
      </c>
      <c r="R310" s="18">
        <f t="shared" si="83"/>
        <v>0</v>
      </c>
      <c r="S310" s="18">
        <f t="shared" si="84"/>
        <v>10</v>
      </c>
      <c r="T310" s="18">
        <f t="shared" si="85"/>
        <v>20</v>
      </c>
      <c r="U310" s="18">
        <f t="shared" si="86"/>
        <v>0</v>
      </c>
      <c r="V310" s="19">
        <f t="shared" si="87"/>
        <v>10</v>
      </c>
      <c r="W310" s="40">
        <f t="shared" si="88"/>
        <v>324</v>
      </c>
    </row>
    <row r="311" spans="1:23">
      <c r="A311" s="28">
        <v>22</v>
      </c>
      <c r="B311" s="4" t="s">
        <v>115</v>
      </c>
      <c r="C311" s="4" t="s">
        <v>105</v>
      </c>
      <c r="D311" s="31" t="s">
        <v>113</v>
      </c>
      <c r="E311" s="18">
        <v>4</v>
      </c>
      <c r="F311" s="18">
        <v>6</v>
      </c>
      <c r="G311" s="18">
        <v>10</v>
      </c>
      <c r="H311" s="18">
        <v>4</v>
      </c>
      <c r="I311" s="18" t="s">
        <v>103</v>
      </c>
      <c r="J311" s="18">
        <v>3</v>
      </c>
      <c r="K311" s="18"/>
      <c r="L311" s="18"/>
      <c r="M311" s="35">
        <v>33</v>
      </c>
      <c r="N311" s="34">
        <f t="shared" si="79"/>
        <v>68</v>
      </c>
      <c r="O311" s="18">
        <f t="shared" si="80"/>
        <v>102</v>
      </c>
      <c r="P311" s="18">
        <f t="shared" si="81"/>
        <v>60</v>
      </c>
      <c r="Q311" s="18">
        <f t="shared" si="82"/>
        <v>30</v>
      </c>
      <c r="R311" s="18">
        <f t="shared" si="83"/>
        <v>15</v>
      </c>
      <c r="S311" s="18">
        <f t="shared" si="84"/>
        <v>20</v>
      </c>
      <c r="T311" s="18">
        <f t="shared" si="85"/>
        <v>0</v>
      </c>
      <c r="U311" s="18">
        <f t="shared" si="86"/>
        <v>0</v>
      </c>
      <c r="V311" s="19">
        <f t="shared" si="87"/>
        <v>10</v>
      </c>
      <c r="W311" s="40">
        <f t="shared" si="88"/>
        <v>305</v>
      </c>
    </row>
    <row r="312" spans="1:23">
      <c r="A312" s="30">
        <v>23</v>
      </c>
      <c r="B312" s="4" t="s">
        <v>480</v>
      </c>
      <c r="C312" s="4" t="s">
        <v>137</v>
      </c>
      <c r="D312" s="31" t="s">
        <v>174</v>
      </c>
      <c r="E312" s="18">
        <v>9</v>
      </c>
      <c r="F312" s="18"/>
      <c r="G312" s="18"/>
      <c r="H312" s="18">
        <v>4</v>
      </c>
      <c r="I312" s="18" t="s">
        <v>103</v>
      </c>
      <c r="J312" s="18">
        <v>3</v>
      </c>
      <c r="K312" s="18"/>
      <c r="L312" s="18">
        <v>50</v>
      </c>
      <c r="M312" s="35">
        <v>41</v>
      </c>
      <c r="N312" s="34">
        <f t="shared" si="79"/>
        <v>153</v>
      </c>
      <c r="O312" s="18">
        <f t="shared" si="80"/>
        <v>0</v>
      </c>
      <c r="P312" s="18">
        <f t="shared" si="81"/>
        <v>0</v>
      </c>
      <c r="Q312" s="18">
        <f t="shared" si="82"/>
        <v>30</v>
      </c>
      <c r="R312" s="18">
        <f t="shared" si="83"/>
        <v>15</v>
      </c>
      <c r="S312" s="18">
        <f t="shared" si="84"/>
        <v>20</v>
      </c>
      <c r="T312" s="18">
        <f t="shared" si="85"/>
        <v>0</v>
      </c>
      <c r="U312" s="18">
        <f t="shared" si="86"/>
        <v>10</v>
      </c>
      <c r="V312" s="19">
        <f t="shared" si="87"/>
        <v>10</v>
      </c>
      <c r="W312" s="40">
        <f t="shared" si="88"/>
        <v>238</v>
      </c>
    </row>
    <row r="313" spans="1:23">
      <c r="A313" s="28">
        <v>24</v>
      </c>
      <c r="B313" s="4" t="s">
        <v>330</v>
      </c>
      <c r="C313" s="4" t="s">
        <v>137</v>
      </c>
      <c r="D313" s="31" t="s">
        <v>331</v>
      </c>
      <c r="E313" s="18">
        <v>9</v>
      </c>
      <c r="F313" s="18"/>
      <c r="G313" s="18"/>
      <c r="H313" s="18">
        <v>4</v>
      </c>
      <c r="I313" s="18"/>
      <c r="J313" s="18">
        <v>4</v>
      </c>
      <c r="K313" s="18"/>
      <c r="L313" s="18"/>
      <c r="M313" s="35">
        <v>33</v>
      </c>
      <c r="N313" s="34">
        <f t="shared" si="79"/>
        <v>153</v>
      </c>
      <c r="O313" s="18">
        <f t="shared" si="80"/>
        <v>0</v>
      </c>
      <c r="P313" s="18">
        <f t="shared" si="81"/>
        <v>0</v>
      </c>
      <c r="Q313" s="18">
        <f t="shared" si="82"/>
        <v>30</v>
      </c>
      <c r="R313" s="18">
        <f t="shared" si="83"/>
        <v>0</v>
      </c>
      <c r="S313" s="18">
        <f t="shared" si="84"/>
        <v>30</v>
      </c>
      <c r="T313" s="18">
        <f t="shared" si="85"/>
        <v>0</v>
      </c>
      <c r="U313" s="18">
        <f t="shared" si="86"/>
        <v>0</v>
      </c>
      <c r="V313" s="19">
        <f t="shared" si="87"/>
        <v>10</v>
      </c>
      <c r="W313" s="40">
        <f t="shared" si="88"/>
        <v>223</v>
      </c>
    </row>
    <row r="314" spans="1:23">
      <c r="A314" s="28">
        <v>25</v>
      </c>
      <c r="B314" s="4" t="s">
        <v>341</v>
      </c>
      <c r="C314" s="4" t="s">
        <v>342</v>
      </c>
      <c r="D314" s="31" t="s">
        <v>120</v>
      </c>
      <c r="E314" s="18">
        <v>9</v>
      </c>
      <c r="F314" s="18"/>
      <c r="G314" s="18"/>
      <c r="H314" s="18"/>
      <c r="I314" s="18" t="s">
        <v>103</v>
      </c>
      <c r="J314" s="18">
        <v>3</v>
      </c>
      <c r="K314" s="18"/>
      <c r="L314" s="18">
        <v>69</v>
      </c>
      <c r="M314" s="35">
        <v>43</v>
      </c>
      <c r="N314" s="34">
        <f t="shared" si="79"/>
        <v>153</v>
      </c>
      <c r="O314" s="18">
        <f t="shared" si="80"/>
        <v>0</v>
      </c>
      <c r="P314" s="18">
        <f t="shared" si="81"/>
        <v>0</v>
      </c>
      <c r="Q314" s="18">
        <f t="shared" si="82"/>
        <v>0</v>
      </c>
      <c r="R314" s="18">
        <f t="shared" si="83"/>
        <v>15</v>
      </c>
      <c r="S314" s="18">
        <f t="shared" si="84"/>
        <v>20</v>
      </c>
      <c r="T314" s="18">
        <f t="shared" si="85"/>
        <v>0</v>
      </c>
      <c r="U314" s="18">
        <f t="shared" si="86"/>
        <v>15</v>
      </c>
      <c r="V314" s="19">
        <f t="shared" si="87"/>
        <v>10</v>
      </c>
      <c r="W314" s="40">
        <f t="shared" si="88"/>
        <v>213</v>
      </c>
    </row>
    <row r="315" spans="1:23">
      <c r="A315" s="30">
        <v>26</v>
      </c>
      <c r="B315" s="4" t="s">
        <v>199</v>
      </c>
      <c r="C315" s="4" t="s">
        <v>200</v>
      </c>
      <c r="D315" s="31" t="s">
        <v>155</v>
      </c>
      <c r="E315" s="18">
        <v>4</v>
      </c>
      <c r="F315" s="18"/>
      <c r="G315" s="18"/>
      <c r="H315" s="18">
        <v>3</v>
      </c>
      <c r="I315" s="18"/>
      <c r="J315" s="18">
        <v>3</v>
      </c>
      <c r="K315" s="18">
        <v>3</v>
      </c>
      <c r="L315" s="18"/>
      <c r="M315" s="35">
        <v>41</v>
      </c>
      <c r="N315" s="34">
        <f t="shared" si="79"/>
        <v>68</v>
      </c>
      <c r="O315" s="18">
        <f t="shared" si="80"/>
        <v>0</v>
      </c>
      <c r="P315" s="18">
        <f t="shared" si="81"/>
        <v>0</v>
      </c>
      <c r="Q315" s="18">
        <v>20</v>
      </c>
      <c r="R315" s="18">
        <f t="shared" si="83"/>
        <v>0</v>
      </c>
      <c r="S315" s="18">
        <f t="shared" si="84"/>
        <v>20</v>
      </c>
      <c r="T315" s="18">
        <f t="shared" si="85"/>
        <v>30</v>
      </c>
      <c r="U315" s="18">
        <f t="shared" si="86"/>
        <v>0</v>
      </c>
      <c r="V315" s="19">
        <f t="shared" si="87"/>
        <v>10</v>
      </c>
      <c r="W315" s="40">
        <f t="shared" si="88"/>
        <v>148</v>
      </c>
    </row>
    <row r="316" spans="1:23">
      <c r="A316" s="28">
        <v>27</v>
      </c>
      <c r="B316" s="4" t="s">
        <v>231</v>
      </c>
      <c r="C316" s="4" t="s">
        <v>215</v>
      </c>
      <c r="D316" s="31" t="s">
        <v>144</v>
      </c>
      <c r="E316" s="18">
        <v>5</v>
      </c>
      <c r="F316" s="18"/>
      <c r="G316" s="18"/>
      <c r="H316" s="18">
        <v>5</v>
      </c>
      <c r="I316" s="18"/>
      <c r="J316" s="18"/>
      <c r="K316" s="18"/>
      <c r="L316" s="18"/>
      <c r="M316" s="35">
        <v>52</v>
      </c>
      <c r="N316" s="34">
        <f t="shared" si="79"/>
        <v>85</v>
      </c>
      <c r="O316" s="18">
        <f t="shared" si="80"/>
        <v>0</v>
      </c>
      <c r="P316" s="18">
        <f t="shared" si="81"/>
        <v>0</v>
      </c>
      <c r="Q316" s="18">
        <f t="shared" ref="Q316:Q347" si="89">IF(H316="",0,IF(H316&gt;3,20+((H316-3)*10),0))</f>
        <v>40</v>
      </c>
      <c r="R316" s="18">
        <f t="shared" si="83"/>
        <v>0</v>
      </c>
      <c r="S316" s="18">
        <f t="shared" si="84"/>
        <v>0</v>
      </c>
      <c r="T316" s="18">
        <f t="shared" si="85"/>
        <v>0</v>
      </c>
      <c r="U316" s="18">
        <f t="shared" si="86"/>
        <v>0</v>
      </c>
      <c r="V316" s="19">
        <f t="shared" si="87"/>
        <v>20</v>
      </c>
      <c r="W316" s="40">
        <f t="shared" si="88"/>
        <v>145</v>
      </c>
    </row>
    <row r="317" spans="1:23">
      <c r="A317" s="28">
        <v>28</v>
      </c>
      <c r="B317" s="4" t="s">
        <v>92</v>
      </c>
      <c r="C317" s="4" t="s">
        <v>143</v>
      </c>
      <c r="D317" s="31" t="s">
        <v>106</v>
      </c>
      <c r="E317" s="18">
        <v>5</v>
      </c>
      <c r="F317" s="18"/>
      <c r="G317" s="18"/>
      <c r="H317" s="18"/>
      <c r="I317" s="18" t="s">
        <v>103</v>
      </c>
      <c r="J317" s="18">
        <v>2</v>
      </c>
      <c r="K317" s="18"/>
      <c r="L317" s="18"/>
      <c r="M317" s="35">
        <v>53</v>
      </c>
      <c r="N317" s="34">
        <f t="shared" si="79"/>
        <v>85</v>
      </c>
      <c r="O317" s="18">
        <f t="shared" si="80"/>
        <v>0</v>
      </c>
      <c r="P317" s="18">
        <f t="shared" si="81"/>
        <v>0</v>
      </c>
      <c r="Q317" s="18">
        <f t="shared" si="89"/>
        <v>0</v>
      </c>
      <c r="R317" s="18">
        <f t="shared" si="83"/>
        <v>15</v>
      </c>
      <c r="S317" s="18">
        <f t="shared" si="84"/>
        <v>10</v>
      </c>
      <c r="T317" s="18">
        <f t="shared" si="85"/>
        <v>0</v>
      </c>
      <c r="U317" s="18">
        <f t="shared" si="86"/>
        <v>0</v>
      </c>
      <c r="V317" s="19">
        <f t="shared" si="87"/>
        <v>20</v>
      </c>
      <c r="W317" s="40">
        <f t="shared" si="88"/>
        <v>130</v>
      </c>
    </row>
    <row r="318" spans="1:23">
      <c r="A318" s="30">
        <v>29</v>
      </c>
      <c r="B318" s="4" t="s">
        <v>423</v>
      </c>
      <c r="C318" s="4" t="s">
        <v>424</v>
      </c>
      <c r="D318" s="31" t="s">
        <v>113</v>
      </c>
      <c r="E318" s="18">
        <v>1</v>
      </c>
      <c r="F318" s="18"/>
      <c r="G318" s="18"/>
      <c r="H318" s="18">
        <v>11</v>
      </c>
      <c r="I318" s="18"/>
      <c r="J318" s="18"/>
      <c r="K318" s="18"/>
      <c r="L318" s="18"/>
      <c r="M318" s="35">
        <v>50</v>
      </c>
      <c r="N318" s="34">
        <f t="shared" si="79"/>
        <v>17</v>
      </c>
      <c r="O318" s="18">
        <f t="shared" si="80"/>
        <v>0</v>
      </c>
      <c r="P318" s="18">
        <f t="shared" si="81"/>
        <v>0</v>
      </c>
      <c r="Q318" s="18">
        <f t="shared" si="89"/>
        <v>100</v>
      </c>
      <c r="R318" s="18">
        <f t="shared" si="83"/>
        <v>0</v>
      </c>
      <c r="S318" s="18">
        <f t="shared" si="84"/>
        <v>0</v>
      </c>
      <c r="T318" s="18">
        <f t="shared" si="85"/>
        <v>0</v>
      </c>
      <c r="U318" s="18">
        <f t="shared" si="86"/>
        <v>0</v>
      </c>
      <c r="V318" s="19">
        <f t="shared" si="87"/>
        <v>10</v>
      </c>
      <c r="W318" s="40">
        <f t="shared" si="88"/>
        <v>127</v>
      </c>
    </row>
    <row r="319" spans="1:23">
      <c r="A319" s="28">
        <v>30</v>
      </c>
      <c r="B319" s="4" t="s">
        <v>515</v>
      </c>
      <c r="C319" s="4" t="s">
        <v>516</v>
      </c>
      <c r="D319" s="31" t="s">
        <v>123</v>
      </c>
      <c r="E319" s="18">
        <v>4</v>
      </c>
      <c r="F319" s="18"/>
      <c r="G319" s="18"/>
      <c r="H319" s="18"/>
      <c r="I319" s="18" t="s">
        <v>103</v>
      </c>
      <c r="J319" s="18">
        <v>3</v>
      </c>
      <c r="K319" s="18"/>
      <c r="L319" s="18"/>
      <c r="M319" s="35">
        <v>43</v>
      </c>
      <c r="N319" s="34">
        <f t="shared" si="79"/>
        <v>68</v>
      </c>
      <c r="O319" s="18">
        <f t="shared" si="80"/>
        <v>0</v>
      </c>
      <c r="P319" s="18">
        <f t="shared" si="81"/>
        <v>0</v>
      </c>
      <c r="Q319" s="18">
        <f t="shared" si="89"/>
        <v>0</v>
      </c>
      <c r="R319" s="18">
        <f t="shared" si="83"/>
        <v>15</v>
      </c>
      <c r="S319" s="18">
        <f t="shared" si="84"/>
        <v>20</v>
      </c>
      <c r="T319" s="18">
        <f t="shared" si="85"/>
        <v>0</v>
      </c>
      <c r="U319" s="18">
        <f t="shared" si="86"/>
        <v>0</v>
      </c>
      <c r="V319" s="19">
        <f t="shared" si="87"/>
        <v>10</v>
      </c>
      <c r="W319" s="40">
        <f t="shared" si="88"/>
        <v>113</v>
      </c>
    </row>
    <row r="320" spans="1:23">
      <c r="A320" s="28">
        <v>31</v>
      </c>
      <c r="B320" s="4" t="s">
        <v>590</v>
      </c>
      <c r="C320" s="4" t="s">
        <v>161</v>
      </c>
      <c r="D320" s="31" t="s">
        <v>388</v>
      </c>
      <c r="E320" s="18">
        <v>4</v>
      </c>
      <c r="F320" s="18"/>
      <c r="G320" s="18"/>
      <c r="H320" s="18"/>
      <c r="I320" s="18" t="s">
        <v>103</v>
      </c>
      <c r="J320" s="18">
        <v>3</v>
      </c>
      <c r="K320" s="18"/>
      <c r="L320" s="18"/>
      <c r="M320" s="35">
        <v>38</v>
      </c>
      <c r="N320" s="34">
        <f t="shared" si="79"/>
        <v>68</v>
      </c>
      <c r="O320" s="18">
        <f t="shared" si="80"/>
        <v>0</v>
      </c>
      <c r="P320" s="18">
        <f t="shared" si="81"/>
        <v>0</v>
      </c>
      <c r="Q320" s="18">
        <f t="shared" si="89"/>
        <v>0</v>
      </c>
      <c r="R320" s="18">
        <f t="shared" si="83"/>
        <v>15</v>
      </c>
      <c r="S320" s="18">
        <f t="shared" si="84"/>
        <v>20</v>
      </c>
      <c r="T320" s="18">
        <f t="shared" si="85"/>
        <v>0</v>
      </c>
      <c r="U320" s="18">
        <f t="shared" si="86"/>
        <v>0</v>
      </c>
      <c r="V320" s="19">
        <f t="shared" si="87"/>
        <v>10</v>
      </c>
      <c r="W320" s="40">
        <f t="shared" si="88"/>
        <v>113</v>
      </c>
    </row>
    <row r="321" spans="1:23">
      <c r="A321" s="30">
        <v>32</v>
      </c>
      <c r="B321" s="4" t="s">
        <v>698</v>
      </c>
      <c r="C321" s="4" t="s">
        <v>108</v>
      </c>
      <c r="D321" s="31" t="s">
        <v>638</v>
      </c>
      <c r="E321" s="18"/>
      <c r="F321" s="18"/>
      <c r="G321" s="18"/>
      <c r="H321" s="18">
        <v>7</v>
      </c>
      <c r="I321" s="18" t="s">
        <v>103</v>
      </c>
      <c r="J321" s="18"/>
      <c r="K321" s="18"/>
      <c r="L321" s="18">
        <v>85</v>
      </c>
      <c r="M321" s="35">
        <v>55</v>
      </c>
      <c r="N321" s="34">
        <f t="shared" si="79"/>
        <v>0</v>
      </c>
      <c r="O321" s="18">
        <f t="shared" si="80"/>
        <v>0</v>
      </c>
      <c r="P321" s="18">
        <f t="shared" si="81"/>
        <v>0</v>
      </c>
      <c r="Q321" s="18">
        <f t="shared" si="89"/>
        <v>60</v>
      </c>
      <c r="R321" s="18">
        <f t="shared" si="83"/>
        <v>15</v>
      </c>
      <c r="S321" s="18">
        <f t="shared" si="84"/>
        <v>0</v>
      </c>
      <c r="T321" s="18">
        <f t="shared" si="85"/>
        <v>0</v>
      </c>
      <c r="U321" s="18">
        <f t="shared" si="86"/>
        <v>17</v>
      </c>
      <c r="V321" s="19">
        <f t="shared" si="87"/>
        <v>20</v>
      </c>
      <c r="W321" s="40">
        <f t="shared" si="88"/>
        <v>112</v>
      </c>
    </row>
    <row r="322" spans="1:23">
      <c r="A322" s="28">
        <v>33</v>
      </c>
      <c r="B322" s="4" t="s">
        <v>333</v>
      </c>
      <c r="C322" s="4" t="s">
        <v>94</v>
      </c>
      <c r="D322" s="31" t="s">
        <v>334</v>
      </c>
      <c r="E322" s="18">
        <v>4</v>
      </c>
      <c r="F322" s="18"/>
      <c r="G322" s="18"/>
      <c r="H322" s="18"/>
      <c r="I322" s="18"/>
      <c r="J322" s="18"/>
      <c r="K322" s="18"/>
      <c r="L322" s="18">
        <v>67</v>
      </c>
      <c r="M322" s="35">
        <v>39</v>
      </c>
      <c r="N322" s="34">
        <f t="shared" ref="N322:N353" si="90">E322*17</f>
        <v>68</v>
      </c>
      <c r="O322" s="18">
        <f t="shared" ref="O322:O353" si="91">F322*17</f>
        <v>0</v>
      </c>
      <c r="P322" s="18">
        <f t="shared" ref="P322:P353" si="92">IF(G322&gt;17,F322*17,F322*G322)</f>
        <v>0</v>
      </c>
      <c r="Q322" s="18">
        <f t="shared" si="89"/>
        <v>0</v>
      </c>
      <c r="R322" s="18">
        <f t="shared" ref="R322:R353" si="93">IF(I322="",0,15)</f>
        <v>0</v>
      </c>
      <c r="S322" s="18">
        <f t="shared" ref="S322:S353" si="94">IF(J322&lt;3,J322*5,10+(J322-2)*10)</f>
        <v>0</v>
      </c>
      <c r="T322" s="18">
        <f t="shared" ref="T322:T353" si="95">K322*10</f>
        <v>0</v>
      </c>
      <c r="U322" s="18">
        <f t="shared" ref="U322:U353" si="96">IF(L322&gt;69,17,IF(L322&gt;66,15,IF(L322&gt;59,12,IF(L322&gt;49,10,0))))</f>
        <v>15</v>
      </c>
      <c r="V322" s="19">
        <f t="shared" ref="V322:V353" si="97">IF(M322="",0,IF(M322&gt;50,20,10))</f>
        <v>10</v>
      </c>
      <c r="W322" s="40">
        <f t="shared" ref="W322:W353" si="98">SUM(N322:V322)</f>
        <v>93</v>
      </c>
    </row>
    <row r="323" spans="1:23">
      <c r="A323" s="28">
        <v>34</v>
      </c>
      <c r="B323" s="4" t="s">
        <v>617</v>
      </c>
      <c r="C323" s="4" t="s">
        <v>181</v>
      </c>
      <c r="D323" s="31" t="s">
        <v>182</v>
      </c>
      <c r="E323" s="18"/>
      <c r="F323" s="18"/>
      <c r="G323" s="18"/>
      <c r="H323" s="18">
        <v>6</v>
      </c>
      <c r="I323" s="18" t="s">
        <v>103</v>
      </c>
      <c r="J323" s="18">
        <v>1</v>
      </c>
      <c r="K323" s="18"/>
      <c r="L323" s="18">
        <v>50</v>
      </c>
      <c r="M323" s="35">
        <v>48</v>
      </c>
      <c r="N323" s="34">
        <f t="shared" si="90"/>
        <v>0</v>
      </c>
      <c r="O323" s="18">
        <f t="shared" si="91"/>
        <v>0</v>
      </c>
      <c r="P323" s="18">
        <f t="shared" si="92"/>
        <v>0</v>
      </c>
      <c r="Q323" s="18">
        <f t="shared" si="89"/>
        <v>50</v>
      </c>
      <c r="R323" s="18">
        <f t="shared" si="93"/>
        <v>15</v>
      </c>
      <c r="S323" s="18">
        <f t="shared" si="94"/>
        <v>5</v>
      </c>
      <c r="T323" s="18">
        <f t="shared" si="95"/>
        <v>0</v>
      </c>
      <c r="U323" s="18">
        <f t="shared" si="96"/>
        <v>10</v>
      </c>
      <c r="V323" s="19">
        <f t="shared" si="97"/>
        <v>10</v>
      </c>
      <c r="W323" s="40">
        <f t="shared" si="98"/>
        <v>90</v>
      </c>
    </row>
    <row r="324" spans="1:23">
      <c r="A324" s="30">
        <v>35</v>
      </c>
      <c r="B324" s="4" t="s">
        <v>700</v>
      </c>
      <c r="C324" s="4" t="s">
        <v>215</v>
      </c>
      <c r="D324" s="31" t="s">
        <v>129</v>
      </c>
      <c r="E324" s="18">
        <v>1</v>
      </c>
      <c r="F324" s="18"/>
      <c r="G324" s="18"/>
      <c r="H324" s="18">
        <v>5</v>
      </c>
      <c r="I324" s="18" t="s">
        <v>103</v>
      </c>
      <c r="J324" s="18">
        <v>1</v>
      </c>
      <c r="K324" s="18"/>
      <c r="L324" s="18"/>
      <c r="M324" s="35">
        <v>44</v>
      </c>
      <c r="N324" s="34">
        <f t="shared" si="90"/>
        <v>17</v>
      </c>
      <c r="O324" s="18">
        <f t="shared" si="91"/>
        <v>0</v>
      </c>
      <c r="P324" s="18">
        <f t="shared" si="92"/>
        <v>0</v>
      </c>
      <c r="Q324" s="18">
        <f t="shared" si="89"/>
        <v>40</v>
      </c>
      <c r="R324" s="18">
        <f t="shared" si="93"/>
        <v>15</v>
      </c>
      <c r="S324" s="18">
        <f t="shared" si="94"/>
        <v>5</v>
      </c>
      <c r="T324" s="18">
        <f t="shared" si="95"/>
        <v>0</v>
      </c>
      <c r="U324" s="18">
        <f t="shared" si="96"/>
        <v>0</v>
      </c>
      <c r="V324" s="19">
        <f t="shared" si="97"/>
        <v>10</v>
      </c>
      <c r="W324" s="40">
        <f t="shared" si="98"/>
        <v>87</v>
      </c>
    </row>
    <row r="325" spans="1:23">
      <c r="A325" s="28">
        <v>36</v>
      </c>
      <c r="B325" s="4" t="s">
        <v>270</v>
      </c>
      <c r="C325" s="4" t="s">
        <v>181</v>
      </c>
      <c r="D325" s="31" t="s">
        <v>271</v>
      </c>
      <c r="E325" s="18"/>
      <c r="F325" s="18"/>
      <c r="G325" s="18"/>
      <c r="H325" s="18">
        <v>4</v>
      </c>
      <c r="I325" s="18"/>
      <c r="J325" s="18">
        <v>4</v>
      </c>
      <c r="K325" s="18"/>
      <c r="L325" s="18">
        <v>67</v>
      </c>
      <c r="M325" s="35">
        <v>32</v>
      </c>
      <c r="N325" s="34">
        <f t="shared" si="90"/>
        <v>0</v>
      </c>
      <c r="O325" s="18">
        <f t="shared" si="91"/>
        <v>0</v>
      </c>
      <c r="P325" s="18">
        <f t="shared" si="92"/>
        <v>0</v>
      </c>
      <c r="Q325" s="18">
        <f t="shared" si="89"/>
        <v>30</v>
      </c>
      <c r="R325" s="18">
        <f t="shared" si="93"/>
        <v>0</v>
      </c>
      <c r="S325" s="18">
        <f t="shared" si="94"/>
        <v>30</v>
      </c>
      <c r="T325" s="18">
        <f t="shared" si="95"/>
        <v>0</v>
      </c>
      <c r="U325" s="18">
        <f t="shared" si="96"/>
        <v>15</v>
      </c>
      <c r="V325" s="19">
        <f t="shared" si="97"/>
        <v>10</v>
      </c>
      <c r="W325" s="40">
        <f t="shared" si="98"/>
        <v>85</v>
      </c>
    </row>
    <row r="326" spans="1:23">
      <c r="A326" s="28">
        <v>37</v>
      </c>
      <c r="B326" s="4" t="s">
        <v>191</v>
      </c>
      <c r="C326" s="4" t="s">
        <v>603</v>
      </c>
      <c r="D326" s="31" t="s">
        <v>604</v>
      </c>
      <c r="E326" s="18"/>
      <c r="F326" s="18"/>
      <c r="G326" s="18"/>
      <c r="H326" s="18">
        <v>4</v>
      </c>
      <c r="I326" s="18"/>
      <c r="J326" s="18">
        <v>4</v>
      </c>
      <c r="K326" s="18"/>
      <c r="L326" s="18"/>
      <c r="M326" s="35">
        <v>30</v>
      </c>
      <c r="N326" s="34">
        <f t="shared" si="90"/>
        <v>0</v>
      </c>
      <c r="O326" s="18">
        <f t="shared" si="91"/>
        <v>0</v>
      </c>
      <c r="P326" s="18">
        <f t="shared" si="92"/>
        <v>0</v>
      </c>
      <c r="Q326" s="18">
        <f t="shared" si="89"/>
        <v>30</v>
      </c>
      <c r="R326" s="18">
        <f t="shared" si="93"/>
        <v>0</v>
      </c>
      <c r="S326" s="18">
        <f t="shared" si="94"/>
        <v>30</v>
      </c>
      <c r="T326" s="18">
        <f t="shared" si="95"/>
        <v>0</v>
      </c>
      <c r="U326" s="18">
        <f t="shared" si="96"/>
        <v>0</v>
      </c>
      <c r="V326" s="19">
        <f t="shared" si="97"/>
        <v>10</v>
      </c>
      <c r="W326" s="40">
        <f t="shared" si="98"/>
        <v>70</v>
      </c>
    </row>
    <row r="327" spans="1:23">
      <c r="A327" s="30">
        <v>38</v>
      </c>
      <c r="B327" s="4" t="s">
        <v>724</v>
      </c>
      <c r="C327" s="4" t="s">
        <v>725</v>
      </c>
      <c r="D327" s="31" t="s">
        <v>106</v>
      </c>
      <c r="E327" s="18"/>
      <c r="F327" s="18"/>
      <c r="G327" s="18"/>
      <c r="H327" s="18">
        <v>5</v>
      </c>
      <c r="I327" s="18"/>
      <c r="J327" s="18">
        <v>3</v>
      </c>
      <c r="K327" s="18"/>
      <c r="L327" s="18"/>
      <c r="M327" s="35">
        <v>38</v>
      </c>
      <c r="N327" s="34">
        <f t="shared" si="90"/>
        <v>0</v>
      </c>
      <c r="O327" s="18">
        <f t="shared" si="91"/>
        <v>0</v>
      </c>
      <c r="P327" s="18">
        <f t="shared" si="92"/>
        <v>0</v>
      </c>
      <c r="Q327" s="18">
        <f t="shared" si="89"/>
        <v>40</v>
      </c>
      <c r="R327" s="18">
        <f t="shared" si="93"/>
        <v>0</v>
      </c>
      <c r="S327" s="18">
        <f t="shared" si="94"/>
        <v>20</v>
      </c>
      <c r="T327" s="18">
        <f t="shared" si="95"/>
        <v>0</v>
      </c>
      <c r="U327" s="18">
        <f t="shared" si="96"/>
        <v>0</v>
      </c>
      <c r="V327" s="19">
        <f t="shared" si="97"/>
        <v>10</v>
      </c>
      <c r="W327" s="40">
        <f t="shared" si="98"/>
        <v>70</v>
      </c>
    </row>
    <row r="328" spans="1:23">
      <c r="A328" s="28">
        <v>39</v>
      </c>
      <c r="B328" s="4" t="s">
        <v>231</v>
      </c>
      <c r="C328" s="4" t="s">
        <v>171</v>
      </c>
      <c r="D328" s="31" t="s">
        <v>144</v>
      </c>
      <c r="E328" s="18"/>
      <c r="F328" s="18"/>
      <c r="G328" s="18"/>
      <c r="H328" s="18"/>
      <c r="I328" s="18" t="s">
        <v>103</v>
      </c>
      <c r="J328" s="18">
        <v>2</v>
      </c>
      <c r="K328" s="18">
        <v>3</v>
      </c>
      <c r="L328" s="18"/>
      <c r="M328" s="35">
        <v>49</v>
      </c>
      <c r="N328" s="34">
        <f t="shared" si="90"/>
        <v>0</v>
      </c>
      <c r="O328" s="18">
        <f t="shared" si="91"/>
        <v>0</v>
      </c>
      <c r="P328" s="18">
        <f t="shared" si="92"/>
        <v>0</v>
      </c>
      <c r="Q328" s="18">
        <f t="shared" si="89"/>
        <v>0</v>
      </c>
      <c r="R328" s="18">
        <f t="shared" si="93"/>
        <v>15</v>
      </c>
      <c r="S328" s="18">
        <f t="shared" si="94"/>
        <v>10</v>
      </c>
      <c r="T328" s="18">
        <f t="shared" si="95"/>
        <v>30</v>
      </c>
      <c r="U328" s="18">
        <f t="shared" si="96"/>
        <v>0</v>
      </c>
      <c r="V328" s="19">
        <f t="shared" si="97"/>
        <v>10</v>
      </c>
      <c r="W328" s="40">
        <f t="shared" si="98"/>
        <v>65</v>
      </c>
    </row>
    <row r="329" spans="1:23">
      <c r="A329" s="28">
        <v>40</v>
      </c>
      <c r="B329" s="4" t="s">
        <v>520</v>
      </c>
      <c r="C329" s="4" t="s">
        <v>347</v>
      </c>
      <c r="D329" s="31" t="s">
        <v>95</v>
      </c>
      <c r="E329" s="18"/>
      <c r="F329" s="18"/>
      <c r="G329" s="18"/>
      <c r="H329" s="18">
        <v>4</v>
      </c>
      <c r="I329" s="18"/>
      <c r="J329" s="18">
        <v>2</v>
      </c>
      <c r="K329" s="18"/>
      <c r="L329" s="18">
        <v>67</v>
      </c>
      <c r="M329" s="35">
        <v>35</v>
      </c>
      <c r="N329" s="34">
        <f t="shared" si="90"/>
        <v>0</v>
      </c>
      <c r="O329" s="18">
        <f t="shared" si="91"/>
        <v>0</v>
      </c>
      <c r="P329" s="18">
        <f t="shared" si="92"/>
        <v>0</v>
      </c>
      <c r="Q329" s="18">
        <f t="shared" si="89"/>
        <v>30</v>
      </c>
      <c r="R329" s="18">
        <f t="shared" si="93"/>
        <v>0</v>
      </c>
      <c r="S329" s="18">
        <f t="shared" si="94"/>
        <v>10</v>
      </c>
      <c r="T329" s="18">
        <f t="shared" si="95"/>
        <v>0</v>
      </c>
      <c r="U329" s="18">
        <f t="shared" si="96"/>
        <v>15</v>
      </c>
      <c r="V329" s="19">
        <f t="shared" si="97"/>
        <v>10</v>
      </c>
      <c r="W329" s="40">
        <f t="shared" si="98"/>
        <v>65</v>
      </c>
    </row>
    <row r="330" spans="1:23">
      <c r="A330" s="30">
        <v>41</v>
      </c>
      <c r="B330" s="4" t="s">
        <v>295</v>
      </c>
      <c r="C330" s="4" t="s">
        <v>112</v>
      </c>
      <c r="D330" s="31" t="s">
        <v>120</v>
      </c>
      <c r="E330" s="18"/>
      <c r="F330" s="18"/>
      <c r="G330" s="18"/>
      <c r="H330" s="18">
        <v>4</v>
      </c>
      <c r="I330" s="18"/>
      <c r="J330" s="18"/>
      <c r="K330" s="18"/>
      <c r="L330" s="18">
        <v>50</v>
      </c>
      <c r="M330" s="35">
        <v>62</v>
      </c>
      <c r="N330" s="34">
        <f t="shared" si="90"/>
        <v>0</v>
      </c>
      <c r="O330" s="18">
        <f t="shared" si="91"/>
        <v>0</v>
      </c>
      <c r="P330" s="18">
        <f t="shared" si="92"/>
        <v>0</v>
      </c>
      <c r="Q330" s="18">
        <f t="shared" si="89"/>
        <v>30</v>
      </c>
      <c r="R330" s="18">
        <f t="shared" si="93"/>
        <v>0</v>
      </c>
      <c r="S330" s="18">
        <f t="shared" si="94"/>
        <v>0</v>
      </c>
      <c r="T330" s="18">
        <f t="shared" si="95"/>
        <v>0</v>
      </c>
      <c r="U330" s="18">
        <f t="shared" si="96"/>
        <v>10</v>
      </c>
      <c r="V330" s="19">
        <f t="shared" si="97"/>
        <v>20</v>
      </c>
      <c r="W330" s="40">
        <f t="shared" si="98"/>
        <v>60</v>
      </c>
    </row>
    <row r="331" spans="1:23">
      <c r="A331" s="28">
        <v>42</v>
      </c>
      <c r="B331" s="4" t="s">
        <v>728</v>
      </c>
      <c r="C331" s="4" t="s">
        <v>218</v>
      </c>
      <c r="D331" s="31" t="s">
        <v>281</v>
      </c>
      <c r="E331" s="18"/>
      <c r="F331" s="18"/>
      <c r="G331" s="18"/>
      <c r="H331" s="18">
        <v>4</v>
      </c>
      <c r="I331" s="18"/>
      <c r="J331" s="18"/>
      <c r="K331" s="18"/>
      <c r="L331" s="18">
        <v>50</v>
      </c>
      <c r="M331" s="35">
        <v>46</v>
      </c>
      <c r="N331" s="34">
        <f t="shared" si="90"/>
        <v>0</v>
      </c>
      <c r="O331" s="18">
        <f t="shared" si="91"/>
        <v>0</v>
      </c>
      <c r="P331" s="18">
        <f t="shared" si="92"/>
        <v>0</v>
      </c>
      <c r="Q331" s="18">
        <f t="shared" si="89"/>
        <v>30</v>
      </c>
      <c r="R331" s="18">
        <f t="shared" si="93"/>
        <v>0</v>
      </c>
      <c r="S331" s="18">
        <f t="shared" si="94"/>
        <v>0</v>
      </c>
      <c r="T331" s="18">
        <f t="shared" si="95"/>
        <v>0</v>
      </c>
      <c r="U331" s="18">
        <f t="shared" si="96"/>
        <v>10</v>
      </c>
      <c r="V331" s="19">
        <f t="shared" si="97"/>
        <v>10</v>
      </c>
      <c r="W331" s="40">
        <f t="shared" si="98"/>
        <v>50</v>
      </c>
    </row>
    <row r="332" spans="1:23">
      <c r="A332" s="28">
        <v>43</v>
      </c>
      <c r="B332" s="4" t="s">
        <v>408</v>
      </c>
      <c r="C332" s="4" t="s">
        <v>409</v>
      </c>
      <c r="D332" s="31" t="s">
        <v>95</v>
      </c>
      <c r="E332" s="18"/>
      <c r="F332" s="18"/>
      <c r="G332" s="18"/>
      <c r="H332" s="18">
        <v>4</v>
      </c>
      <c r="I332" s="18"/>
      <c r="J332" s="18"/>
      <c r="K332" s="18"/>
      <c r="L332" s="18"/>
      <c r="M332" s="35">
        <v>54</v>
      </c>
      <c r="N332" s="34">
        <f t="shared" si="90"/>
        <v>0</v>
      </c>
      <c r="O332" s="18">
        <f t="shared" si="91"/>
        <v>0</v>
      </c>
      <c r="P332" s="18">
        <f t="shared" si="92"/>
        <v>0</v>
      </c>
      <c r="Q332" s="18">
        <f t="shared" si="89"/>
        <v>30</v>
      </c>
      <c r="R332" s="18">
        <f t="shared" si="93"/>
        <v>0</v>
      </c>
      <c r="S332" s="18">
        <f t="shared" si="94"/>
        <v>0</v>
      </c>
      <c r="T332" s="18">
        <f t="shared" si="95"/>
        <v>0</v>
      </c>
      <c r="U332" s="18">
        <f t="shared" si="96"/>
        <v>0</v>
      </c>
      <c r="V332" s="19">
        <f t="shared" si="97"/>
        <v>20</v>
      </c>
      <c r="W332" s="40">
        <f t="shared" si="98"/>
        <v>50</v>
      </c>
    </row>
    <row r="333" spans="1:23">
      <c r="A333" s="30">
        <v>44</v>
      </c>
      <c r="B333" s="4" t="s">
        <v>437</v>
      </c>
      <c r="C333" s="4" t="s">
        <v>265</v>
      </c>
      <c r="D333" s="31" t="s">
        <v>96</v>
      </c>
      <c r="E333" s="18"/>
      <c r="F333" s="18"/>
      <c r="G333" s="18"/>
      <c r="H333" s="18">
        <v>4</v>
      </c>
      <c r="I333" s="18"/>
      <c r="J333" s="18">
        <v>2</v>
      </c>
      <c r="K333" s="18"/>
      <c r="L333" s="18"/>
      <c r="M333" s="35">
        <v>39</v>
      </c>
      <c r="N333" s="34">
        <f t="shared" si="90"/>
        <v>0</v>
      </c>
      <c r="O333" s="18">
        <f t="shared" si="91"/>
        <v>0</v>
      </c>
      <c r="P333" s="18">
        <f t="shared" si="92"/>
        <v>0</v>
      </c>
      <c r="Q333" s="18">
        <f t="shared" si="89"/>
        <v>30</v>
      </c>
      <c r="R333" s="18">
        <f t="shared" si="93"/>
        <v>0</v>
      </c>
      <c r="S333" s="18">
        <f t="shared" si="94"/>
        <v>10</v>
      </c>
      <c r="T333" s="18">
        <f t="shared" si="95"/>
        <v>0</v>
      </c>
      <c r="U333" s="18">
        <f t="shared" si="96"/>
        <v>0</v>
      </c>
      <c r="V333" s="19">
        <f t="shared" si="97"/>
        <v>10</v>
      </c>
      <c r="W333" s="40">
        <f t="shared" si="98"/>
        <v>50</v>
      </c>
    </row>
    <row r="334" spans="1:23">
      <c r="A334" s="28">
        <v>45</v>
      </c>
      <c r="B334" s="4" t="s">
        <v>185</v>
      </c>
      <c r="C334" s="4" t="s">
        <v>186</v>
      </c>
      <c r="D334" s="31" t="s">
        <v>113</v>
      </c>
      <c r="E334" s="18"/>
      <c r="F334" s="18"/>
      <c r="G334" s="18"/>
      <c r="H334" s="18"/>
      <c r="I334" s="18" t="s">
        <v>103</v>
      </c>
      <c r="J334" s="18">
        <v>3</v>
      </c>
      <c r="K334" s="18"/>
      <c r="L334" s="18"/>
      <c r="M334" s="35">
        <v>27</v>
      </c>
      <c r="N334" s="34">
        <f t="shared" si="90"/>
        <v>0</v>
      </c>
      <c r="O334" s="18">
        <f t="shared" si="91"/>
        <v>0</v>
      </c>
      <c r="P334" s="18">
        <f t="shared" si="92"/>
        <v>0</v>
      </c>
      <c r="Q334" s="18">
        <f t="shared" si="89"/>
        <v>0</v>
      </c>
      <c r="R334" s="18">
        <f t="shared" si="93"/>
        <v>15</v>
      </c>
      <c r="S334" s="18">
        <f t="shared" si="94"/>
        <v>20</v>
      </c>
      <c r="T334" s="18">
        <f t="shared" si="95"/>
        <v>0</v>
      </c>
      <c r="U334" s="18">
        <f t="shared" si="96"/>
        <v>0</v>
      </c>
      <c r="V334" s="19">
        <f t="shared" si="97"/>
        <v>10</v>
      </c>
      <c r="W334" s="40">
        <f t="shared" si="98"/>
        <v>45</v>
      </c>
    </row>
    <row r="335" spans="1:23">
      <c r="A335" s="28">
        <v>46</v>
      </c>
      <c r="B335" s="4" t="s">
        <v>226</v>
      </c>
      <c r="C335" s="4" t="s">
        <v>151</v>
      </c>
      <c r="D335" s="31" t="s">
        <v>113</v>
      </c>
      <c r="E335" s="18"/>
      <c r="F335" s="18"/>
      <c r="G335" s="18"/>
      <c r="H335" s="18"/>
      <c r="I335" s="18" t="s">
        <v>103</v>
      </c>
      <c r="J335" s="18">
        <v>3</v>
      </c>
      <c r="K335" s="18"/>
      <c r="L335" s="18"/>
      <c r="M335" s="35">
        <v>38</v>
      </c>
      <c r="N335" s="34">
        <f t="shared" si="90"/>
        <v>0</v>
      </c>
      <c r="O335" s="18">
        <f t="shared" si="91"/>
        <v>0</v>
      </c>
      <c r="P335" s="18">
        <f t="shared" si="92"/>
        <v>0</v>
      </c>
      <c r="Q335" s="18">
        <f t="shared" si="89"/>
        <v>0</v>
      </c>
      <c r="R335" s="18">
        <f t="shared" si="93"/>
        <v>15</v>
      </c>
      <c r="S335" s="18">
        <f t="shared" si="94"/>
        <v>20</v>
      </c>
      <c r="T335" s="18">
        <f t="shared" si="95"/>
        <v>0</v>
      </c>
      <c r="U335" s="18">
        <f t="shared" si="96"/>
        <v>0</v>
      </c>
      <c r="V335" s="19">
        <f t="shared" si="97"/>
        <v>10</v>
      </c>
      <c r="W335" s="40">
        <f t="shared" si="98"/>
        <v>45</v>
      </c>
    </row>
    <row r="336" spans="1:23">
      <c r="A336" s="30">
        <v>47</v>
      </c>
      <c r="B336" s="4" t="s">
        <v>674</v>
      </c>
      <c r="C336" s="4" t="s">
        <v>269</v>
      </c>
      <c r="D336" s="31" t="s">
        <v>300</v>
      </c>
      <c r="E336" s="18"/>
      <c r="F336" s="18"/>
      <c r="G336" s="18"/>
      <c r="H336" s="18">
        <v>4</v>
      </c>
      <c r="I336" s="18"/>
      <c r="J336" s="18">
        <v>1</v>
      </c>
      <c r="K336" s="18"/>
      <c r="L336" s="18"/>
      <c r="M336" s="35">
        <v>44</v>
      </c>
      <c r="N336" s="34">
        <f t="shared" si="90"/>
        <v>0</v>
      </c>
      <c r="O336" s="18">
        <f t="shared" si="91"/>
        <v>0</v>
      </c>
      <c r="P336" s="18">
        <f t="shared" si="92"/>
        <v>0</v>
      </c>
      <c r="Q336" s="18">
        <f t="shared" si="89"/>
        <v>30</v>
      </c>
      <c r="R336" s="18">
        <f t="shared" si="93"/>
        <v>0</v>
      </c>
      <c r="S336" s="18">
        <f t="shared" si="94"/>
        <v>5</v>
      </c>
      <c r="T336" s="18">
        <f t="shared" si="95"/>
        <v>0</v>
      </c>
      <c r="U336" s="18">
        <f t="shared" si="96"/>
        <v>0</v>
      </c>
      <c r="V336" s="19">
        <f t="shared" si="97"/>
        <v>10</v>
      </c>
      <c r="W336" s="40">
        <f t="shared" si="98"/>
        <v>45</v>
      </c>
    </row>
    <row r="337" spans="1:23">
      <c r="A337" s="28">
        <v>48</v>
      </c>
      <c r="B337" s="4" t="s">
        <v>679</v>
      </c>
      <c r="C337" s="4" t="s">
        <v>105</v>
      </c>
      <c r="D337" s="31" t="s">
        <v>120</v>
      </c>
      <c r="E337" s="18"/>
      <c r="F337" s="18"/>
      <c r="G337" s="18"/>
      <c r="H337" s="18">
        <v>4</v>
      </c>
      <c r="I337" s="18"/>
      <c r="J337" s="18">
        <v>1</v>
      </c>
      <c r="K337" s="18"/>
      <c r="L337" s="18"/>
      <c r="M337" s="35">
        <v>32</v>
      </c>
      <c r="N337" s="34">
        <f t="shared" si="90"/>
        <v>0</v>
      </c>
      <c r="O337" s="18">
        <f t="shared" si="91"/>
        <v>0</v>
      </c>
      <c r="P337" s="18">
        <f t="shared" si="92"/>
        <v>0</v>
      </c>
      <c r="Q337" s="18">
        <f t="shared" si="89"/>
        <v>30</v>
      </c>
      <c r="R337" s="18">
        <f t="shared" si="93"/>
        <v>0</v>
      </c>
      <c r="S337" s="18">
        <f t="shared" si="94"/>
        <v>5</v>
      </c>
      <c r="T337" s="18">
        <f t="shared" si="95"/>
        <v>0</v>
      </c>
      <c r="U337" s="18">
        <f t="shared" si="96"/>
        <v>0</v>
      </c>
      <c r="V337" s="19">
        <f t="shared" si="97"/>
        <v>10</v>
      </c>
      <c r="W337" s="40">
        <f t="shared" si="98"/>
        <v>45</v>
      </c>
    </row>
    <row r="338" spans="1:23">
      <c r="A338" s="28">
        <v>49</v>
      </c>
      <c r="B338" s="4" t="s">
        <v>695</v>
      </c>
      <c r="C338" s="4" t="s">
        <v>696</v>
      </c>
      <c r="D338" s="31" t="s">
        <v>334</v>
      </c>
      <c r="E338" s="18"/>
      <c r="F338" s="18"/>
      <c r="G338" s="18"/>
      <c r="H338" s="18">
        <v>4</v>
      </c>
      <c r="I338" s="18"/>
      <c r="J338" s="18">
        <v>1</v>
      </c>
      <c r="K338" s="18"/>
      <c r="L338" s="18"/>
      <c r="M338" s="35">
        <v>48</v>
      </c>
      <c r="N338" s="34">
        <f t="shared" si="90"/>
        <v>0</v>
      </c>
      <c r="O338" s="18">
        <f t="shared" si="91"/>
        <v>0</v>
      </c>
      <c r="P338" s="18">
        <f t="shared" si="92"/>
        <v>0</v>
      </c>
      <c r="Q338" s="18">
        <f t="shared" si="89"/>
        <v>30</v>
      </c>
      <c r="R338" s="18">
        <f t="shared" si="93"/>
        <v>0</v>
      </c>
      <c r="S338" s="18">
        <f t="shared" si="94"/>
        <v>5</v>
      </c>
      <c r="T338" s="18">
        <f t="shared" si="95"/>
        <v>0</v>
      </c>
      <c r="U338" s="18">
        <f t="shared" si="96"/>
        <v>0</v>
      </c>
      <c r="V338" s="19">
        <f t="shared" si="97"/>
        <v>10</v>
      </c>
      <c r="W338" s="40">
        <f t="shared" si="98"/>
        <v>45</v>
      </c>
    </row>
    <row r="339" spans="1:23">
      <c r="A339" s="30">
        <v>50</v>
      </c>
      <c r="B339" s="4" t="s">
        <v>615</v>
      </c>
      <c r="C339" s="4" t="s">
        <v>200</v>
      </c>
      <c r="D339" s="31" t="s">
        <v>96</v>
      </c>
      <c r="E339" s="63"/>
      <c r="F339" s="63"/>
      <c r="G339" s="63"/>
      <c r="H339" s="63">
        <v>4</v>
      </c>
      <c r="I339" s="63"/>
      <c r="J339" s="63">
        <v>1</v>
      </c>
      <c r="K339" s="63"/>
      <c r="L339" s="63"/>
      <c r="M339" s="64">
        <v>44</v>
      </c>
      <c r="N339" s="65">
        <f t="shared" si="90"/>
        <v>0</v>
      </c>
      <c r="O339" s="63">
        <f t="shared" si="91"/>
        <v>0</v>
      </c>
      <c r="P339" s="63">
        <f t="shared" si="92"/>
        <v>0</v>
      </c>
      <c r="Q339" s="63">
        <f t="shared" si="89"/>
        <v>30</v>
      </c>
      <c r="R339" s="63">
        <f t="shared" si="93"/>
        <v>0</v>
      </c>
      <c r="S339" s="63">
        <f t="shared" si="94"/>
        <v>5</v>
      </c>
      <c r="T339" s="63">
        <f t="shared" si="95"/>
        <v>0</v>
      </c>
      <c r="U339" s="63">
        <f t="shared" si="96"/>
        <v>0</v>
      </c>
      <c r="V339" s="66">
        <f t="shared" si="97"/>
        <v>10</v>
      </c>
      <c r="W339" s="67">
        <f t="shared" si="98"/>
        <v>45</v>
      </c>
    </row>
    <row r="340" spans="1:23">
      <c r="A340" s="28">
        <v>51</v>
      </c>
      <c r="B340" s="4" t="s">
        <v>701</v>
      </c>
      <c r="C340" s="4" t="s">
        <v>706</v>
      </c>
      <c r="D340" s="31" t="s">
        <v>702</v>
      </c>
      <c r="E340" s="18"/>
      <c r="F340" s="18"/>
      <c r="G340" s="18"/>
      <c r="H340" s="18"/>
      <c r="I340" s="18"/>
      <c r="J340" s="18">
        <v>2</v>
      </c>
      <c r="K340" s="18">
        <v>2</v>
      </c>
      <c r="L340" s="18"/>
      <c r="M340" s="35">
        <v>42</v>
      </c>
      <c r="N340" s="34">
        <f t="shared" si="90"/>
        <v>0</v>
      </c>
      <c r="O340" s="18">
        <f t="shared" si="91"/>
        <v>0</v>
      </c>
      <c r="P340" s="18">
        <f t="shared" si="92"/>
        <v>0</v>
      </c>
      <c r="Q340" s="18">
        <f t="shared" si="89"/>
        <v>0</v>
      </c>
      <c r="R340" s="18">
        <f t="shared" si="93"/>
        <v>0</v>
      </c>
      <c r="S340" s="18">
        <f t="shared" si="94"/>
        <v>10</v>
      </c>
      <c r="T340" s="18">
        <f t="shared" si="95"/>
        <v>20</v>
      </c>
      <c r="U340" s="18">
        <f t="shared" si="96"/>
        <v>0</v>
      </c>
      <c r="V340" s="19">
        <f t="shared" si="97"/>
        <v>10</v>
      </c>
      <c r="W340" s="40">
        <f t="shared" si="98"/>
        <v>40</v>
      </c>
    </row>
    <row r="341" spans="1:23">
      <c r="A341" s="28">
        <v>52</v>
      </c>
      <c r="B341" s="4" t="s">
        <v>526</v>
      </c>
      <c r="C341" s="4" t="s">
        <v>215</v>
      </c>
      <c r="D341" s="31" t="s">
        <v>95</v>
      </c>
      <c r="E341" s="18"/>
      <c r="F341" s="18"/>
      <c r="G341" s="18"/>
      <c r="H341" s="18"/>
      <c r="I341" s="18"/>
      <c r="J341" s="18">
        <v>2</v>
      </c>
      <c r="K341" s="18"/>
      <c r="L341" s="18">
        <v>80</v>
      </c>
      <c r="M341" s="35">
        <v>45</v>
      </c>
      <c r="N341" s="34">
        <f t="shared" si="90"/>
        <v>0</v>
      </c>
      <c r="O341" s="18">
        <f t="shared" si="91"/>
        <v>0</v>
      </c>
      <c r="P341" s="18">
        <f t="shared" si="92"/>
        <v>0</v>
      </c>
      <c r="Q341" s="18">
        <f t="shared" si="89"/>
        <v>0</v>
      </c>
      <c r="R341" s="18">
        <f t="shared" si="93"/>
        <v>0</v>
      </c>
      <c r="S341" s="18">
        <f t="shared" si="94"/>
        <v>10</v>
      </c>
      <c r="T341" s="18">
        <f t="shared" si="95"/>
        <v>0</v>
      </c>
      <c r="U341" s="18">
        <f t="shared" si="96"/>
        <v>17</v>
      </c>
      <c r="V341" s="19">
        <f t="shared" si="97"/>
        <v>10</v>
      </c>
      <c r="W341" s="40">
        <f t="shared" si="98"/>
        <v>37</v>
      </c>
    </row>
    <row r="342" spans="1:23">
      <c r="A342" s="30">
        <v>53</v>
      </c>
      <c r="B342" s="4" t="s">
        <v>348</v>
      </c>
      <c r="C342" s="4" t="s">
        <v>349</v>
      </c>
      <c r="D342" s="31" t="s">
        <v>129</v>
      </c>
      <c r="E342" s="18"/>
      <c r="F342" s="18"/>
      <c r="G342" s="18"/>
      <c r="H342" s="18"/>
      <c r="I342" s="18" t="s">
        <v>103</v>
      </c>
      <c r="J342" s="18">
        <v>2</v>
      </c>
      <c r="K342" s="18"/>
      <c r="L342" s="18"/>
      <c r="M342" s="35">
        <v>38</v>
      </c>
      <c r="N342" s="34">
        <f t="shared" si="90"/>
        <v>0</v>
      </c>
      <c r="O342" s="18">
        <f t="shared" si="91"/>
        <v>0</v>
      </c>
      <c r="P342" s="18">
        <f t="shared" si="92"/>
        <v>0</v>
      </c>
      <c r="Q342" s="18">
        <f t="shared" si="89"/>
        <v>0</v>
      </c>
      <c r="R342" s="18">
        <f t="shared" si="93"/>
        <v>15</v>
      </c>
      <c r="S342" s="18">
        <f t="shared" si="94"/>
        <v>10</v>
      </c>
      <c r="T342" s="18">
        <f t="shared" si="95"/>
        <v>0</v>
      </c>
      <c r="U342" s="18">
        <f t="shared" si="96"/>
        <v>0</v>
      </c>
      <c r="V342" s="19">
        <f t="shared" si="97"/>
        <v>10</v>
      </c>
      <c r="W342" s="40">
        <f t="shared" si="98"/>
        <v>35</v>
      </c>
    </row>
    <row r="343" spans="1:23">
      <c r="A343" s="28">
        <v>54</v>
      </c>
      <c r="B343" s="4" t="s">
        <v>453</v>
      </c>
      <c r="C343" s="4" t="s">
        <v>319</v>
      </c>
      <c r="D343" s="31" t="s">
        <v>454</v>
      </c>
      <c r="E343" s="18"/>
      <c r="F343" s="18"/>
      <c r="G343" s="18"/>
      <c r="H343" s="18"/>
      <c r="I343" s="18"/>
      <c r="J343" s="18">
        <v>1</v>
      </c>
      <c r="K343" s="18"/>
      <c r="L343" s="18">
        <v>70</v>
      </c>
      <c r="M343" s="35">
        <v>39</v>
      </c>
      <c r="N343" s="34">
        <f t="shared" si="90"/>
        <v>0</v>
      </c>
      <c r="O343" s="18">
        <f t="shared" si="91"/>
        <v>0</v>
      </c>
      <c r="P343" s="18">
        <f t="shared" si="92"/>
        <v>0</v>
      </c>
      <c r="Q343" s="18">
        <f t="shared" si="89"/>
        <v>0</v>
      </c>
      <c r="R343" s="18">
        <f t="shared" si="93"/>
        <v>0</v>
      </c>
      <c r="S343" s="18">
        <f t="shared" si="94"/>
        <v>5</v>
      </c>
      <c r="T343" s="18">
        <f t="shared" si="95"/>
        <v>0</v>
      </c>
      <c r="U343" s="18">
        <f t="shared" si="96"/>
        <v>17</v>
      </c>
      <c r="V343" s="19">
        <f t="shared" si="97"/>
        <v>10</v>
      </c>
      <c r="W343" s="40">
        <f t="shared" si="98"/>
        <v>32</v>
      </c>
    </row>
    <row r="344" spans="1:23">
      <c r="A344" s="28">
        <v>55</v>
      </c>
      <c r="B344" s="4" t="s">
        <v>497</v>
      </c>
      <c r="C344" s="4" t="s">
        <v>498</v>
      </c>
      <c r="D344" s="31" t="s">
        <v>95</v>
      </c>
      <c r="E344" s="18"/>
      <c r="F344" s="18"/>
      <c r="G344" s="18"/>
      <c r="H344" s="18"/>
      <c r="I344" s="18"/>
      <c r="J344" s="18"/>
      <c r="K344" s="18">
        <v>2</v>
      </c>
      <c r="L344" s="18"/>
      <c r="M344" s="35">
        <v>29</v>
      </c>
      <c r="N344" s="34">
        <f t="shared" si="90"/>
        <v>0</v>
      </c>
      <c r="O344" s="18">
        <f t="shared" si="91"/>
        <v>0</v>
      </c>
      <c r="P344" s="18">
        <f t="shared" si="92"/>
        <v>0</v>
      </c>
      <c r="Q344" s="18">
        <f t="shared" si="89"/>
        <v>0</v>
      </c>
      <c r="R344" s="18">
        <f t="shared" si="93"/>
        <v>0</v>
      </c>
      <c r="S344" s="18">
        <f t="shared" si="94"/>
        <v>0</v>
      </c>
      <c r="T344" s="18">
        <f t="shared" si="95"/>
        <v>20</v>
      </c>
      <c r="U344" s="18">
        <f t="shared" si="96"/>
        <v>0</v>
      </c>
      <c r="V344" s="19">
        <f t="shared" si="97"/>
        <v>10</v>
      </c>
      <c r="W344" s="40">
        <f t="shared" si="98"/>
        <v>30</v>
      </c>
    </row>
    <row r="345" spans="1:23">
      <c r="A345" s="30">
        <v>56</v>
      </c>
      <c r="B345" s="4" t="s">
        <v>233</v>
      </c>
      <c r="C345" s="4" t="s">
        <v>234</v>
      </c>
      <c r="D345" s="31" t="s">
        <v>106</v>
      </c>
      <c r="E345" s="18"/>
      <c r="F345" s="18"/>
      <c r="G345" s="18"/>
      <c r="H345" s="18"/>
      <c r="I345" s="18"/>
      <c r="J345" s="18">
        <v>1</v>
      </c>
      <c r="K345" s="18"/>
      <c r="L345" s="18"/>
      <c r="M345" s="35">
        <v>52</v>
      </c>
      <c r="N345" s="34">
        <f t="shared" si="90"/>
        <v>0</v>
      </c>
      <c r="O345" s="18">
        <f t="shared" si="91"/>
        <v>0</v>
      </c>
      <c r="P345" s="18">
        <f t="shared" si="92"/>
        <v>0</v>
      </c>
      <c r="Q345" s="18">
        <f t="shared" si="89"/>
        <v>0</v>
      </c>
      <c r="R345" s="18">
        <f t="shared" si="93"/>
        <v>0</v>
      </c>
      <c r="S345" s="18">
        <f t="shared" si="94"/>
        <v>5</v>
      </c>
      <c r="T345" s="18">
        <f t="shared" si="95"/>
        <v>0</v>
      </c>
      <c r="U345" s="18">
        <f t="shared" si="96"/>
        <v>0</v>
      </c>
      <c r="V345" s="19">
        <f t="shared" si="97"/>
        <v>20</v>
      </c>
      <c r="W345" s="40">
        <f t="shared" si="98"/>
        <v>25</v>
      </c>
    </row>
    <row r="346" spans="1:23">
      <c r="A346" s="28">
        <v>57</v>
      </c>
      <c r="B346" s="4" t="s">
        <v>327</v>
      </c>
      <c r="C346" s="4" t="s">
        <v>120</v>
      </c>
      <c r="D346" s="31" t="s">
        <v>328</v>
      </c>
      <c r="E346" s="18"/>
      <c r="F346" s="18"/>
      <c r="G346" s="18"/>
      <c r="H346" s="18"/>
      <c r="I346" s="18" t="s">
        <v>103</v>
      </c>
      <c r="J346" s="18"/>
      <c r="K346" s="18"/>
      <c r="L346" s="18"/>
      <c r="M346" s="35">
        <v>46</v>
      </c>
      <c r="N346" s="34">
        <f t="shared" si="90"/>
        <v>0</v>
      </c>
      <c r="O346" s="18">
        <f t="shared" si="91"/>
        <v>0</v>
      </c>
      <c r="P346" s="18">
        <f t="shared" si="92"/>
        <v>0</v>
      </c>
      <c r="Q346" s="18">
        <f t="shared" si="89"/>
        <v>0</v>
      </c>
      <c r="R346" s="18">
        <f t="shared" si="93"/>
        <v>15</v>
      </c>
      <c r="S346" s="18">
        <f t="shared" si="94"/>
        <v>0</v>
      </c>
      <c r="T346" s="18">
        <f t="shared" si="95"/>
        <v>0</v>
      </c>
      <c r="U346" s="18">
        <f t="shared" si="96"/>
        <v>0</v>
      </c>
      <c r="V346" s="19">
        <f t="shared" si="97"/>
        <v>10</v>
      </c>
      <c r="W346" s="40">
        <f t="shared" si="98"/>
        <v>25</v>
      </c>
    </row>
    <row r="347" spans="1:23">
      <c r="A347" s="28">
        <v>58</v>
      </c>
      <c r="B347" s="4" t="s">
        <v>418</v>
      </c>
      <c r="C347" s="4" t="s">
        <v>419</v>
      </c>
      <c r="D347" s="31" t="s">
        <v>276</v>
      </c>
      <c r="E347" s="18"/>
      <c r="F347" s="18"/>
      <c r="G347" s="18"/>
      <c r="H347" s="18"/>
      <c r="I347" s="18"/>
      <c r="J347" s="18">
        <v>1</v>
      </c>
      <c r="K347" s="18">
        <v>1</v>
      </c>
      <c r="L347" s="18"/>
      <c r="M347" s="35">
        <v>41</v>
      </c>
      <c r="N347" s="34">
        <f t="shared" si="90"/>
        <v>0</v>
      </c>
      <c r="O347" s="18">
        <f t="shared" si="91"/>
        <v>0</v>
      </c>
      <c r="P347" s="18">
        <f t="shared" si="92"/>
        <v>0</v>
      </c>
      <c r="Q347" s="18">
        <f t="shared" si="89"/>
        <v>0</v>
      </c>
      <c r="R347" s="18">
        <f t="shared" si="93"/>
        <v>0</v>
      </c>
      <c r="S347" s="18">
        <f t="shared" si="94"/>
        <v>5</v>
      </c>
      <c r="T347" s="18">
        <f t="shared" si="95"/>
        <v>10</v>
      </c>
      <c r="U347" s="18">
        <f t="shared" si="96"/>
        <v>0</v>
      </c>
      <c r="V347" s="19">
        <f t="shared" si="97"/>
        <v>10</v>
      </c>
      <c r="W347" s="40">
        <f t="shared" si="98"/>
        <v>25</v>
      </c>
    </row>
    <row r="348" spans="1:23">
      <c r="A348" s="30">
        <v>59</v>
      </c>
      <c r="B348" s="4" t="s">
        <v>712</v>
      </c>
      <c r="C348" s="4" t="s">
        <v>197</v>
      </c>
      <c r="D348" s="31" t="s">
        <v>212</v>
      </c>
      <c r="E348" s="18"/>
      <c r="F348" s="18"/>
      <c r="G348" s="18"/>
      <c r="H348" s="18"/>
      <c r="I348" s="18"/>
      <c r="J348" s="18">
        <v>1</v>
      </c>
      <c r="K348" s="18">
        <v>1</v>
      </c>
      <c r="L348" s="18"/>
      <c r="M348" s="35">
        <v>44</v>
      </c>
      <c r="N348" s="34">
        <f t="shared" si="90"/>
        <v>0</v>
      </c>
      <c r="O348" s="18">
        <f t="shared" si="91"/>
        <v>0</v>
      </c>
      <c r="P348" s="18">
        <f t="shared" si="92"/>
        <v>0</v>
      </c>
      <c r="Q348" s="18">
        <f t="shared" ref="Q348:Q377" si="99">IF(H348="",0,IF(H348&gt;3,20+((H348-3)*10),0))</f>
        <v>0</v>
      </c>
      <c r="R348" s="18">
        <f t="shared" si="93"/>
        <v>0</v>
      </c>
      <c r="S348" s="18">
        <f t="shared" si="94"/>
        <v>5</v>
      </c>
      <c r="T348" s="18">
        <f t="shared" si="95"/>
        <v>10</v>
      </c>
      <c r="U348" s="18">
        <f t="shared" si="96"/>
        <v>0</v>
      </c>
      <c r="V348" s="19">
        <f t="shared" si="97"/>
        <v>10</v>
      </c>
      <c r="W348" s="40">
        <f t="shared" si="98"/>
        <v>25</v>
      </c>
    </row>
    <row r="349" spans="1:23">
      <c r="A349" s="28">
        <v>60</v>
      </c>
      <c r="B349" s="4" t="s">
        <v>727</v>
      </c>
      <c r="C349" s="4" t="s">
        <v>143</v>
      </c>
      <c r="D349" s="31" t="s">
        <v>212</v>
      </c>
      <c r="E349" s="63"/>
      <c r="F349" s="63"/>
      <c r="G349" s="63"/>
      <c r="H349" s="63"/>
      <c r="I349" s="63"/>
      <c r="J349" s="63"/>
      <c r="K349" s="63"/>
      <c r="L349" s="63"/>
      <c r="M349" s="64">
        <v>63</v>
      </c>
      <c r="N349" s="65">
        <f t="shared" si="90"/>
        <v>0</v>
      </c>
      <c r="O349" s="63">
        <f t="shared" si="91"/>
        <v>0</v>
      </c>
      <c r="P349" s="63">
        <f t="shared" si="92"/>
        <v>0</v>
      </c>
      <c r="Q349" s="63">
        <f t="shared" si="99"/>
        <v>0</v>
      </c>
      <c r="R349" s="63">
        <f t="shared" si="93"/>
        <v>0</v>
      </c>
      <c r="S349" s="63">
        <f t="shared" si="94"/>
        <v>0</v>
      </c>
      <c r="T349" s="63">
        <f t="shared" si="95"/>
        <v>0</v>
      </c>
      <c r="U349" s="63">
        <f t="shared" si="96"/>
        <v>0</v>
      </c>
      <c r="V349" s="66">
        <f t="shared" si="97"/>
        <v>20</v>
      </c>
      <c r="W349" s="67">
        <f t="shared" si="98"/>
        <v>20</v>
      </c>
    </row>
    <row r="350" spans="1:23">
      <c r="A350" s="28">
        <v>61</v>
      </c>
      <c r="B350" s="4" t="s">
        <v>115</v>
      </c>
      <c r="C350" s="4" t="s">
        <v>105</v>
      </c>
      <c r="D350" s="31" t="s">
        <v>116</v>
      </c>
      <c r="E350" s="18"/>
      <c r="F350" s="18"/>
      <c r="G350" s="18"/>
      <c r="H350" s="18"/>
      <c r="I350" s="18"/>
      <c r="J350" s="18"/>
      <c r="K350" s="18"/>
      <c r="L350" s="18"/>
      <c r="M350" s="35">
        <v>57</v>
      </c>
      <c r="N350" s="34">
        <f t="shared" si="90"/>
        <v>0</v>
      </c>
      <c r="O350" s="18">
        <f t="shared" si="91"/>
        <v>0</v>
      </c>
      <c r="P350" s="18">
        <f t="shared" si="92"/>
        <v>0</v>
      </c>
      <c r="Q350" s="18">
        <f t="shared" si="99"/>
        <v>0</v>
      </c>
      <c r="R350" s="18">
        <f t="shared" si="93"/>
        <v>0</v>
      </c>
      <c r="S350" s="18">
        <f t="shared" si="94"/>
        <v>0</v>
      </c>
      <c r="T350" s="18">
        <f t="shared" si="95"/>
        <v>0</v>
      </c>
      <c r="U350" s="18">
        <f t="shared" si="96"/>
        <v>0</v>
      </c>
      <c r="V350" s="19">
        <f t="shared" si="97"/>
        <v>20</v>
      </c>
      <c r="W350" s="40">
        <f t="shared" si="98"/>
        <v>20</v>
      </c>
    </row>
    <row r="351" spans="1:23">
      <c r="A351" s="30">
        <v>62</v>
      </c>
      <c r="B351" s="4" t="s">
        <v>153</v>
      </c>
      <c r="C351" s="4" t="s">
        <v>154</v>
      </c>
      <c r="D351" s="31" t="s">
        <v>155</v>
      </c>
      <c r="E351" s="18"/>
      <c r="F351" s="18"/>
      <c r="G351" s="18"/>
      <c r="H351" s="18"/>
      <c r="I351" s="18"/>
      <c r="J351" s="18">
        <v>2</v>
      </c>
      <c r="K351" s="18"/>
      <c r="L351" s="18"/>
      <c r="M351" s="35">
        <v>45</v>
      </c>
      <c r="N351" s="34">
        <f t="shared" si="90"/>
        <v>0</v>
      </c>
      <c r="O351" s="18">
        <f t="shared" si="91"/>
        <v>0</v>
      </c>
      <c r="P351" s="18">
        <f t="shared" si="92"/>
        <v>0</v>
      </c>
      <c r="Q351" s="18">
        <f t="shared" si="99"/>
        <v>0</v>
      </c>
      <c r="R351" s="18">
        <f t="shared" si="93"/>
        <v>0</v>
      </c>
      <c r="S351" s="18">
        <f t="shared" si="94"/>
        <v>10</v>
      </c>
      <c r="T351" s="18">
        <f t="shared" si="95"/>
        <v>0</v>
      </c>
      <c r="U351" s="18">
        <f t="shared" si="96"/>
        <v>0</v>
      </c>
      <c r="V351" s="19">
        <f t="shared" si="97"/>
        <v>10</v>
      </c>
      <c r="W351" s="40">
        <f t="shared" si="98"/>
        <v>20</v>
      </c>
    </row>
    <row r="352" spans="1:23">
      <c r="A352" s="28">
        <v>63</v>
      </c>
      <c r="B352" s="4" t="s">
        <v>205</v>
      </c>
      <c r="C352" s="4" t="s">
        <v>206</v>
      </c>
      <c r="D352" s="31" t="s">
        <v>113</v>
      </c>
      <c r="E352" s="18"/>
      <c r="F352" s="18"/>
      <c r="G352" s="18"/>
      <c r="H352" s="18"/>
      <c r="I352" s="18"/>
      <c r="J352" s="18"/>
      <c r="K352" s="18"/>
      <c r="L352" s="18"/>
      <c r="M352" s="35">
        <v>63</v>
      </c>
      <c r="N352" s="34">
        <f t="shared" si="90"/>
        <v>0</v>
      </c>
      <c r="O352" s="18">
        <f t="shared" si="91"/>
        <v>0</v>
      </c>
      <c r="P352" s="18">
        <f t="shared" si="92"/>
        <v>0</v>
      </c>
      <c r="Q352" s="18">
        <f t="shared" si="99"/>
        <v>0</v>
      </c>
      <c r="R352" s="18">
        <f t="shared" si="93"/>
        <v>0</v>
      </c>
      <c r="S352" s="18">
        <f t="shared" si="94"/>
        <v>0</v>
      </c>
      <c r="T352" s="18">
        <f t="shared" si="95"/>
        <v>0</v>
      </c>
      <c r="U352" s="18">
        <f t="shared" si="96"/>
        <v>0</v>
      </c>
      <c r="V352" s="19">
        <f t="shared" si="97"/>
        <v>20</v>
      </c>
      <c r="W352" s="40">
        <f t="shared" si="98"/>
        <v>20</v>
      </c>
    </row>
    <row r="353" spans="1:23">
      <c r="A353" s="28">
        <v>64</v>
      </c>
      <c r="B353" s="4" t="s">
        <v>239</v>
      </c>
      <c r="C353" s="4" t="s">
        <v>108</v>
      </c>
      <c r="D353" s="31" t="s">
        <v>113</v>
      </c>
      <c r="E353" s="18"/>
      <c r="F353" s="18"/>
      <c r="G353" s="18"/>
      <c r="H353" s="18"/>
      <c r="I353" s="18"/>
      <c r="J353" s="18"/>
      <c r="K353" s="18"/>
      <c r="L353" s="18"/>
      <c r="M353" s="35">
        <v>65</v>
      </c>
      <c r="N353" s="34">
        <f t="shared" si="90"/>
        <v>0</v>
      </c>
      <c r="O353" s="18">
        <f t="shared" si="91"/>
        <v>0</v>
      </c>
      <c r="P353" s="18">
        <f t="shared" si="92"/>
        <v>0</v>
      </c>
      <c r="Q353" s="18">
        <f t="shared" si="99"/>
        <v>0</v>
      </c>
      <c r="R353" s="18">
        <f t="shared" si="93"/>
        <v>0</v>
      </c>
      <c r="S353" s="18">
        <f t="shared" si="94"/>
        <v>0</v>
      </c>
      <c r="T353" s="18">
        <f t="shared" si="95"/>
        <v>0</v>
      </c>
      <c r="U353" s="18">
        <f t="shared" si="96"/>
        <v>0</v>
      </c>
      <c r="V353" s="19">
        <f t="shared" si="97"/>
        <v>20</v>
      </c>
      <c r="W353" s="40">
        <f t="shared" si="98"/>
        <v>20</v>
      </c>
    </row>
    <row r="354" spans="1:23">
      <c r="A354" s="30">
        <v>65</v>
      </c>
      <c r="B354" s="4" t="s">
        <v>243</v>
      </c>
      <c r="C354" s="4" t="s">
        <v>244</v>
      </c>
      <c r="D354" s="31" t="s">
        <v>95</v>
      </c>
      <c r="E354" s="18"/>
      <c r="F354" s="18"/>
      <c r="G354" s="18"/>
      <c r="H354" s="18"/>
      <c r="I354" s="18"/>
      <c r="J354" s="18">
        <v>2</v>
      </c>
      <c r="K354" s="18"/>
      <c r="L354" s="18"/>
      <c r="M354" s="35">
        <v>37</v>
      </c>
      <c r="N354" s="34">
        <f t="shared" ref="N354:N377" si="100">E354*17</f>
        <v>0</v>
      </c>
      <c r="O354" s="18">
        <f t="shared" ref="O354:O377" si="101">F354*17</f>
        <v>0</v>
      </c>
      <c r="P354" s="18">
        <f t="shared" ref="P354:P377" si="102">IF(G354&gt;17,F354*17,F354*G354)</f>
        <v>0</v>
      </c>
      <c r="Q354" s="18">
        <f t="shared" si="99"/>
        <v>0</v>
      </c>
      <c r="R354" s="18">
        <f t="shared" ref="R354:R377" si="103">IF(I354="",0,15)</f>
        <v>0</v>
      </c>
      <c r="S354" s="18">
        <f t="shared" ref="S354:S377" si="104">IF(J354&lt;3,J354*5,10+(J354-2)*10)</f>
        <v>10</v>
      </c>
      <c r="T354" s="18">
        <f t="shared" ref="T354:T377" si="105">K354*10</f>
        <v>0</v>
      </c>
      <c r="U354" s="18">
        <f t="shared" ref="U354:U377" si="106">IF(L354&gt;69,17,IF(L354&gt;66,15,IF(L354&gt;59,12,IF(L354&gt;49,10,0))))</f>
        <v>0</v>
      </c>
      <c r="V354" s="19">
        <f t="shared" ref="V354:V377" si="107">IF(M354="",0,IF(M354&gt;50,20,10))</f>
        <v>10</v>
      </c>
      <c r="W354" s="40">
        <f t="shared" ref="W354:W377" si="108">SUM(N354:V354)</f>
        <v>20</v>
      </c>
    </row>
    <row r="355" spans="1:23">
      <c r="A355" s="28">
        <v>66</v>
      </c>
      <c r="B355" s="4" t="s">
        <v>283</v>
      </c>
      <c r="C355" s="4" t="s">
        <v>105</v>
      </c>
      <c r="D355" s="31" t="s">
        <v>113</v>
      </c>
      <c r="E355" s="18"/>
      <c r="F355" s="18"/>
      <c r="G355" s="18"/>
      <c r="H355" s="18"/>
      <c r="I355" s="18"/>
      <c r="J355" s="18"/>
      <c r="K355" s="18"/>
      <c r="L355" s="18"/>
      <c r="M355" s="35">
        <v>56</v>
      </c>
      <c r="N355" s="34">
        <f t="shared" si="100"/>
        <v>0</v>
      </c>
      <c r="O355" s="18">
        <f t="shared" si="101"/>
        <v>0</v>
      </c>
      <c r="P355" s="18">
        <f t="shared" si="102"/>
        <v>0</v>
      </c>
      <c r="Q355" s="18">
        <f t="shared" si="99"/>
        <v>0</v>
      </c>
      <c r="R355" s="18">
        <f t="shared" si="103"/>
        <v>0</v>
      </c>
      <c r="S355" s="18">
        <f t="shared" si="104"/>
        <v>0</v>
      </c>
      <c r="T355" s="18">
        <f t="shared" si="105"/>
        <v>0</v>
      </c>
      <c r="U355" s="18">
        <f t="shared" si="106"/>
        <v>0</v>
      </c>
      <c r="V355" s="19">
        <f t="shared" si="107"/>
        <v>20</v>
      </c>
      <c r="W355" s="40">
        <f t="shared" si="108"/>
        <v>20</v>
      </c>
    </row>
    <row r="356" spans="1:23">
      <c r="A356" s="28">
        <v>67</v>
      </c>
      <c r="B356" s="4" t="s">
        <v>358</v>
      </c>
      <c r="C356" s="4" t="s">
        <v>218</v>
      </c>
      <c r="D356" s="31" t="s">
        <v>276</v>
      </c>
      <c r="E356" s="18"/>
      <c r="F356" s="18"/>
      <c r="G356" s="18"/>
      <c r="H356" s="18"/>
      <c r="I356" s="18"/>
      <c r="J356" s="18"/>
      <c r="K356" s="18"/>
      <c r="L356" s="18"/>
      <c r="M356" s="35">
        <v>59</v>
      </c>
      <c r="N356" s="34">
        <f t="shared" si="100"/>
        <v>0</v>
      </c>
      <c r="O356" s="18">
        <f t="shared" si="101"/>
        <v>0</v>
      </c>
      <c r="P356" s="18">
        <f t="shared" si="102"/>
        <v>0</v>
      </c>
      <c r="Q356" s="18">
        <f t="shared" si="99"/>
        <v>0</v>
      </c>
      <c r="R356" s="18">
        <f t="shared" si="103"/>
        <v>0</v>
      </c>
      <c r="S356" s="18">
        <f t="shared" si="104"/>
        <v>0</v>
      </c>
      <c r="T356" s="18">
        <f t="shared" si="105"/>
        <v>0</v>
      </c>
      <c r="U356" s="18">
        <f t="shared" si="106"/>
        <v>0</v>
      </c>
      <c r="V356" s="19">
        <f t="shared" si="107"/>
        <v>20</v>
      </c>
      <c r="W356" s="40">
        <f t="shared" si="108"/>
        <v>20</v>
      </c>
    </row>
    <row r="357" spans="1:23">
      <c r="A357" s="30">
        <v>68</v>
      </c>
      <c r="B357" s="4" t="s">
        <v>470</v>
      </c>
      <c r="C357" s="4" t="s">
        <v>143</v>
      </c>
      <c r="D357" s="31" t="s">
        <v>95</v>
      </c>
      <c r="E357" s="18"/>
      <c r="F357" s="18"/>
      <c r="G357" s="18"/>
      <c r="H357" s="18"/>
      <c r="I357" s="18"/>
      <c r="J357" s="18"/>
      <c r="K357" s="18"/>
      <c r="L357" s="18"/>
      <c r="M357" s="35">
        <v>62</v>
      </c>
      <c r="N357" s="34">
        <f t="shared" si="100"/>
        <v>0</v>
      </c>
      <c r="O357" s="18">
        <f t="shared" si="101"/>
        <v>0</v>
      </c>
      <c r="P357" s="18">
        <f t="shared" si="102"/>
        <v>0</v>
      </c>
      <c r="Q357" s="18">
        <f t="shared" si="99"/>
        <v>0</v>
      </c>
      <c r="R357" s="18">
        <f t="shared" si="103"/>
        <v>0</v>
      </c>
      <c r="S357" s="18">
        <f t="shared" si="104"/>
        <v>0</v>
      </c>
      <c r="T357" s="18">
        <f t="shared" si="105"/>
        <v>0</v>
      </c>
      <c r="U357" s="18">
        <f t="shared" si="106"/>
        <v>0</v>
      </c>
      <c r="V357" s="19">
        <f t="shared" si="107"/>
        <v>20</v>
      </c>
      <c r="W357" s="40">
        <f t="shared" si="108"/>
        <v>20</v>
      </c>
    </row>
    <row r="358" spans="1:23">
      <c r="A358" s="28">
        <v>69</v>
      </c>
      <c r="B358" s="4" t="s">
        <v>503</v>
      </c>
      <c r="C358" s="4" t="s">
        <v>504</v>
      </c>
      <c r="D358" s="31" t="s">
        <v>106</v>
      </c>
      <c r="E358" s="18"/>
      <c r="F358" s="18"/>
      <c r="G358" s="18"/>
      <c r="H358" s="18"/>
      <c r="I358" s="18"/>
      <c r="J358" s="18">
        <v>2</v>
      </c>
      <c r="K358" s="18"/>
      <c r="L358" s="18"/>
      <c r="M358" s="35">
        <v>43</v>
      </c>
      <c r="N358" s="34">
        <f t="shared" si="100"/>
        <v>0</v>
      </c>
      <c r="O358" s="18">
        <f t="shared" si="101"/>
        <v>0</v>
      </c>
      <c r="P358" s="18">
        <f t="shared" si="102"/>
        <v>0</v>
      </c>
      <c r="Q358" s="18">
        <f t="shared" si="99"/>
        <v>0</v>
      </c>
      <c r="R358" s="18">
        <f t="shared" si="103"/>
        <v>0</v>
      </c>
      <c r="S358" s="18">
        <f t="shared" si="104"/>
        <v>10</v>
      </c>
      <c r="T358" s="18">
        <f t="shared" si="105"/>
        <v>0</v>
      </c>
      <c r="U358" s="18">
        <f t="shared" si="106"/>
        <v>0</v>
      </c>
      <c r="V358" s="19">
        <f t="shared" si="107"/>
        <v>10</v>
      </c>
      <c r="W358" s="40">
        <f t="shared" si="108"/>
        <v>20</v>
      </c>
    </row>
    <row r="359" spans="1:23">
      <c r="A359" s="28">
        <v>70</v>
      </c>
      <c r="B359" s="4" t="s">
        <v>506</v>
      </c>
      <c r="C359" s="4" t="s">
        <v>231</v>
      </c>
      <c r="D359" s="31" t="s">
        <v>222</v>
      </c>
      <c r="E359" s="18"/>
      <c r="F359" s="18"/>
      <c r="G359" s="18"/>
      <c r="H359" s="18"/>
      <c r="I359" s="18"/>
      <c r="J359" s="18"/>
      <c r="K359" s="18"/>
      <c r="L359" s="18"/>
      <c r="M359" s="35">
        <v>61</v>
      </c>
      <c r="N359" s="34">
        <f t="shared" si="100"/>
        <v>0</v>
      </c>
      <c r="O359" s="18">
        <f t="shared" si="101"/>
        <v>0</v>
      </c>
      <c r="P359" s="18">
        <f t="shared" si="102"/>
        <v>0</v>
      </c>
      <c r="Q359" s="18">
        <f t="shared" si="99"/>
        <v>0</v>
      </c>
      <c r="R359" s="18">
        <f t="shared" si="103"/>
        <v>0</v>
      </c>
      <c r="S359" s="18">
        <f t="shared" si="104"/>
        <v>0</v>
      </c>
      <c r="T359" s="18">
        <f t="shared" si="105"/>
        <v>0</v>
      </c>
      <c r="U359" s="18">
        <f t="shared" si="106"/>
        <v>0</v>
      </c>
      <c r="V359" s="19">
        <f t="shared" si="107"/>
        <v>20</v>
      </c>
      <c r="W359" s="40">
        <f t="shared" si="108"/>
        <v>20</v>
      </c>
    </row>
    <row r="360" spans="1:23">
      <c r="A360" s="30">
        <v>71</v>
      </c>
      <c r="B360" s="4" t="s">
        <v>539</v>
      </c>
      <c r="C360" s="4" t="s">
        <v>498</v>
      </c>
      <c r="D360" s="31" t="s">
        <v>523</v>
      </c>
      <c r="E360" s="18"/>
      <c r="F360" s="18"/>
      <c r="G360" s="18"/>
      <c r="H360" s="18"/>
      <c r="I360" s="18"/>
      <c r="J360" s="18"/>
      <c r="K360" s="18"/>
      <c r="L360" s="18"/>
      <c r="M360" s="35">
        <v>51</v>
      </c>
      <c r="N360" s="34">
        <f t="shared" si="100"/>
        <v>0</v>
      </c>
      <c r="O360" s="18">
        <f t="shared" si="101"/>
        <v>0</v>
      </c>
      <c r="P360" s="18">
        <f t="shared" si="102"/>
        <v>0</v>
      </c>
      <c r="Q360" s="18">
        <f t="shared" si="99"/>
        <v>0</v>
      </c>
      <c r="R360" s="18">
        <f t="shared" si="103"/>
        <v>0</v>
      </c>
      <c r="S360" s="18">
        <f t="shared" si="104"/>
        <v>0</v>
      </c>
      <c r="T360" s="18">
        <f t="shared" si="105"/>
        <v>0</v>
      </c>
      <c r="U360" s="18">
        <f t="shared" si="106"/>
        <v>0</v>
      </c>
      <c r="V360" s="19">
        <f t="shared" si="107"/>
        <v>20</v>
      </c>
      <c r="W360" s="40">
        <f t="shared" si="108"/>
        <v>20</v>
      </c>
    </row>
    <row r="361" spans="1:23">
      <c r="A361" s="28">
        <v>72</v>
      </c>
      <c r="B361" s="4" t="s">
        <v>542</v>
      </c>
      <c r="C361" s="4" t="s">
        <v>543</v>
      </c>
      <c r="D361" s="31" t="s">
        <v>113</v>
      </c>
      <c r="E361" s="18"/>
      <c r="F361" s="18"/>
      <c r="G361" s="18"/>
      <c r="H361" s="18"/>
      <c r="I361" s="18"/>
      <c r="J361" s="18">
        <v>2</v>
      </c>
      <c r="K361" s="18"/>
      <c r="L361" s="18"/>
      <c r="M361" s="35">
        <v>40</v>
      </c>
      <c r="N361" s="34">
        <f t="shared" si="100"/>
        <v>0</v>
      </c>
      <c r="O361" s="18">
        <f t="shared" si="101"/>
        <v>0</v>
      </c>
      <c r="P361" s="18">
        <f t="shared" si="102"/>
        <v>0</v>
      </c>
      <c r="Q361" s="18">
        <f t="shared" si="99"/>
        <v>0</v>
      </c>
      <c r="R361" s="18">
        <f t="shared" si="103"/>
        <v>0</v>
      </c>
      <c r="S361" s="18">
        <f t="shared" si="104"/>
        <v>10</v>
      </c>
      <c r="T361" s="18">
        <f t="shared" si="105"/>
        <v>0</v>
      </c>
      <c r="U361" s="18">
        <f t="shared" si="106"/>
        <v>0</v>
      </c>
      <c r="V361" s="19">
        <f t="shared" si="107"/>
        <v>10</v>
      </c>
      <c r="W361" s="40">
        <f t="shared" si="108"/>
        <v>20</v>
      </c>
    </row>
    <row r="362" spans="1:23">
      <c r="A362" s="28">
        <v>73</v>
      </c>
      <c r="B362" s="4" t="s">
        <v>568</v>
      </c>
      <c r="C362" s="4" t="s">
        <v>218</v>
      </c>
      <c r="D362" s="31" t="s">
        <v>569</v>
      </c>
      <c r="E362" s="18"/>
      <c r="F362" s="18"/>
      <c r="G362" s="18"/>
      <c r="H362" s="18"/>
      <c r="I362" s="18"/>
      <c r="J362" s="18"/>
      <c r="K362" s="18"/>
      <c r="L362" s="18"/>
      <c r="M362" s="35">
        <v>56</v>
      </c>
      <c r="N362" s="34">
        <f t="shared" si="100"/>
        <v>0</v>
      </c>
      <c r="O362" s="18">
        <f t="shared" si="101"/>
        <v>0</v>
      </c>
      <c r="P362" s="18">
        <f t="shared" si="102"/>
        <v>0</v>
      </c>
      <c r="Q362" s="18">
        <f t="shared" si="99"/>
        <v>0</v>
      </c>
      <c r="R362" s="18">
        <f t="shared" si="103"/>
        <v>0</v>
      </c>
      <c r="S362" s="18">
        <f t="shared" si="104"/>
        <v>0</v>
      </c>
      <c r="T362" s="18">
        <f t="shared" si="105"/>
        <v>0</v>
      </c>
      <c r="U362" s="18">
        <f t="shared" si="106"/>
        <v>0</v>
      </c>
      <c r="V362" s="19">
        <f t="shared" si="107"/>
        <v>20</v>
      </c>
      <c r="W362" s="40">
        <f t="shared" si="108"/>
        <v>20</v>
      </c>
    </row>
    <row r="363" spans="1:23">
      <c r="A363" s="30">
        <v>74</v>
      </c>
      <c r="B363" s="4" t="s">
        <v>619</v>
      </c>
      <c r="C363" s="4" t="s">
        <v>620</v>
      </c>
      <c r="D363" s="31" t="s">
        <v>129</v>
      </c>
      <c r="E363" s="18"/>
      <c r="F363" s="18"/>
      <c r="G363" s="18"/>
      <c r="H363" s="18"/>
      <c r="I363" s="18"/>
      <c r="J363" s="18"/>
      <c r="K363" s="18"/>
      <c r="L363" s="18">
        <v>50</v>
      </c>
      <c r="M363" s="35">
        <v>40</v>
      </c>
      <c r="N363" s="34">
        <f t="shared" si="100"/>
        <v>0</v>
      </c>
      <c r="O363" s="18">
        <f t="shared" si="101"/>
        <v>0</v>
      </c>
      <c r="P363" s="18">
        <f t="shared" si="102"/>
        <v>0</v>
      </c>
      <c r="Q363" s="18">
        <f t="shared" si="99"/>
        <v>0</v>
      </c>
      <c r="R363" s="18">
        <f t="shared" si="103"/>
        <v>0</v>
      </c>
      <c r="S363" s="18">
        <f t="shared" si="104"/>
        <v>0</v>
      </c>
      <c r="T363" s="18">
        <f t="shared" si="105"/>
        <v>0</v>
      </c>
      <c r="U363" s="18">
        <f t="shared" si="106"/>
        <v>10</v>
      </c>
      <c r="V363" s="19">
        <f t="shared" si="107"/>
        <v>10</v>
      </c>
      <c r="W363" s="40">
        <f t="shared" si="108"/>
        <v>20</v>
      </c>
    </row>
    <row r="364" spans="1:23">
      <c r="A364" s="28">
        <v>75</v>
      </c>
      <c r="B364" s="4" t="s">
        <v>676</v>
      </c>
      <c r="C364" s="4" t="s">
        <v>677</v>
      </c>
      <c r="D364" s="31" t="s">
        <v>120</v>
      </c>
      <c r="E364" s="18"/>
      <c r="F364" s="18"/>
      <c r="G364" s="18"/>
      <c r="H364" s="18"/>
      <c r="I364" s="18"/>
      <c r="J364" s="18"/>
      <c r="K364" s="18"/>
      <c r="L364" s="18"/>
      <c r="M364" s="35">
        <v>58</v>
      </c>
      <c r="N364" s="34">
        <f t="shared" si="100"/>
        <v>0</v>
      </c>
      <c r="O364" s="18">
        <f t="shared" si="101"/>
        <v>0</v>
      </c>
      <c r="P364" s="18">
        <f t="shared" si="102"/>
        <v>0</v>
      </c>
      <c r="Q364" s="18">
        <f t="shared" si="99"/>
        <v>0</v>
      </c>
      <c r="R364" s="18">
        <f t="shared" si="103"/>
        <v>0</v>
      </c>
      <c r="S364" s="18">
        <f t="shared" si="104"/>
        <v>0</v>
      </c>
      <c r="T364" s="18">
        <f t="shared" si="105"/>
        <v>0</v>
      </c>
      <c r="U364" s="18">
        <f t="shared" si="106"/>
        <v>0</v>
      </c>
      <c r="V364" s="19">
        <f t="shared" si="107"/>
        <v>20</v>
      </c>
      <c r="W364" s="40">
        <f t="shared" si="108"/>
        <v>20</v>
      </c>
    </row>
    <row r="365" spans="1:23">
      <c r="A365" s="28">
        <v>76</v>
      </c>
      <c r="B365" s="3" t="s">
        <v>693</v>
      </c>
      <c r="C365" s="4" t="s">
        <v>234</v>
      </c>
      <c r="D365" s="31" t="s">
        <v>106</v>
      </c>
      <c r="E365" s="18"/>
      <c r="F365" s="18"/>
      <c r="G365" s="18"/>
      <c r="H365" s="18"/>
      <c r="I365" s="18"/>
      <c r="J365" s="18"/>
      <c r="K365" s="18"/>
      <c r="L365" s="18"/>
      <c r="M365" s="35">
        <v>53</v>
      </c>
      <c r="N365" s="34">
        <f t="shared" si="100"/>
        <v>0</v>
      </c>
      <c r="O365" s="18">
        <f t="shared" si="101"/>
        <v>0</v>
      </c>
      <c r="P365" s="18">
        <f t="shared" si="102"/>
        <v>0</v>
      </c>
      <c r="Q365" s="18">
        <f t="shared" si="99"/>
        <v>0</v>
      </c>
      <c r="R365" s="18">
        <f t="shared" si="103"/>
        <v>0</v>
      </c>
      <c r="S365" s="18">
        <f t="shared" si="104"/>
        <v>0</v>
      </c>
      <c r="T365" s="18">
        <f t="shared" si="105"/>
        <v>0</v>
      </c>
      <c r="U365" s="18">
        <f t="shared" si="106"/>
        <v>0</v>
      </c>
      <c r="V365" s="19">
        <f t="shared" si="107"/>
        <v>20</v>
      </c>
      <c r="W365" s="40">
        <f t="shared" si="108"/>
        <v>20</v>
      </c>
    </row>
    <row r="366" spans="1:23">
      <c r="A366" s="30">
        <v>77</v>
      </c>
      <c r="B366" s="4" t="s">
        <v>707</v>
      </c>
      <c r="C366" s="4" t="s">
        <v>708</v>
      </c>
      <c r="D366" s="31" t="s">
        <v>709</v>
      </c>
      <c r="E366" s="18"/>
      <c r="F366" s="18"/>
      <c r="G366" s="18"/>
      <c r="H366" s="18"/>
      <c r="I366" s="18"/>
      <c r="J366" s="18">
        <v>2</v>
      </c>
      <c r="K366" s="18"/>
      <c r="L366" s="18"/>
      <c r="M366" s="35">
        <v>41</v>
      </c>
      <c r="N366" s="34">
        <f t="shared" si="100"/>
        <v>0</v>
      </c>
      <c r="O366" s="18">
        <f t="shared" si="101"/>
        <v>0</v>
      </c>
      <c r="P366" s="18">
        <f t="shared" si="102"/>
        <v>0</v>
      </c>
      <c r="Q366" s="18">
        <f t="shared" si="99"/>
        <v>0</v>
      </c>
      <c r="R366" s="18">
        <f t="shared" si="103"/>
        <v>0</v>
      </c>
      <c r="S366" s="18">
        <f t="shared" si="104"/>
        <v>10</v>
      </c>
      <c r="T366" s="18">
        <f t="shared" si="105"/>
        <v>0</v>
      </c>
      <c r="U366" s="18">
        <f t="shared" si="106"/>
        <v>0</v>
      </c>
      <c r="V366" s="19">
        <f t="shared" si="107"/>
        <v>10</v>
      </c>
      <c r="W366" s="40">
        <f t="shared" si="108"/>
        <v>20</v>
      </c>
    </row>
    <row r="367" spans="1:23">
      <c r="A367" s="28">
        <v>78</v>
      </c>
      <c r="B367" s="4" t="s">
        <v>394</v>
      </c>
      <c r="C367" s="4" t="s">
        <v>94</v>
      </c>
      <c r="D367" s="31" t="s">
        <v>120</v>
      </c>
      <c r="E367" s="18"/>
      <c r="F367" s="18"/>
      <c r="G367" s="18"/>
      <c r="H367" s="18"/>
      <c r="I367" s="18"/>
      <c r="J367" s="18">
        <v>1</v>
      </c>
      <c r="K367" s="18"/>
      <c r="L367" s="18"/>
      <c r="M367" s="35">
        <v>37</v>
      </c>
      <c r="N367" s="34">
        <f t="shared" si="100"/>
        <v>0</v>
      </c>
      <c r="O367" s="18">
        <f t="shared" si="101"/>
        <v>0</v>
      </c>
      <c r="P367" s="18">
        <f t="shared" si="102"/>
        <v>0</v>
      </c>
      <c r="Q367" s="18">
        <f t="shared" si="99"/>
        <v>0</v>
      </c>
      <c r="R367" s="18">
        <f t="shared" si="103"/>
        <v>0</v>
      </c>
      <c r="S367" s="18">
        <f t="shared" si="104"/>
        <v>5</v>
      </c>
      <c r="T367" s="18">
        <f t="shared" si="105"/>
        <v>0</v>
      </c>
      <c r="U367" s="18">
        <f t="shared" si="106"/>
        <v>0</v>
      </c>
      <c r="V367" s="19">
        <f t="shared" si="107"/>
        <v>10</v>
      </c>
      <c r="W367" s="40">
        <f t="shared" si="108"/>
        <v>15</v>
      </c>
    </row>
    <row r="368" spans="1:23">
      <c r="A368" s="28">
        <v>79</v>
      </c>
      <c r="B368" s="4" t="s">
        <v>485</v>
      </c>
      <c r="C368" s="4" t="s">
        <v>486</v>
      </c>
      <c r="D368" s="31" t="s">
        <v>120</v>
      </c>
      <c r="E368" s="18"/>
      <c r="F368" s="18"/>
      <c r="G368" s="18"/>
      <c r="H368" s="18"/>
      <c r="I368" s="18"/>
      <c r="J368" s="18">
        <v>1</v>
      </c>
      <c r="K368" s="18"/>
      <c r="L368" s="18"/>
      <c r="M368" s="35">
        <v>50</v>
      </c>
      <c r="N368" s="34">
        <f t="shared" si="100"/>
        <v>0</v>
      </c>
      <c r="O368" s="18">
        <f t="shared" si="101"/>
        <v>0</v>
      </c>
      <c r="P368" s="18">
        <f t="shared" si="102"/>
        <v>0</v>
      </c>
      <c r="Q368" s="18">
        <f t="shared" si="99"/>
        <v>0</v>
      </c>
      <c r="R368" s="18">
        <f t="shared" si="103"/>
        <v>0</v>
      </c>
      <c r="S368" s="18">
        <f t="shared" si="104"/>
        <v>5</v>
      </c>
      <c r="T368" s="18">
        <f t="shared" si="105"/>
        <v>0</v>
      </c>
      <c r="U368" s="18">
        <f t="shared" si="106"/>
        <v>0</v>
      </c>
      <c r="V368" s="19">
        <f t="shared" si="107"/>
        <v>10</v>
      </c>
      <c r="W368" s="40">
        <f t="shared" si="108"/>
        <v>15</v>
      </c>
    </row>
    <row r="369" spans="1:23">
      <c r="A369" s="30">
        <v>80</v>
      </c>
      <c r="B369" s="4" t="s">
        <v>170</v>
      </c>
      <c r="C369" s="4" t="s">
        <v>171</v>
      </c>
      <c r="D369" s="31" t="s">
        <v>95</v>
      </c>
      <c r="E369" s="18"/>
      <c r="F369" s="18"/>
      <c r="G369" s="18"/>
      <c r="H369" s="18"/>
      <c r="I369" s="18"/>
      <c r="J369" s="18"/>
      <c r="K369" s="18"/>
      <c r="L369" s="18"/>
      <c r="M369" s="35">
        <v>26</v>
      </c>
      <c r="N369" s="34">
        <f t="shared" si="100"/>
        <v>0</v>
      </c>
      <c r="O369" s="18">
        <f t="shared" si="101"/>
        <v>0</v>
      </c>
      <c r="P369" s="18">
        <f t="shared" si="102"/>
        <v>0</v>
      </c>
      <c r="Q369" s="18">
        <f t="shared" si="99"/>
        <v>0</v>
      </c>
      <c r="R369" s="18">
        <f t="shared" si="103"/>
        <v>0</v>
      </c>
      <c r="S369" s="18">
        <f t="shared" si="104"/>
        <v>0</v>
      </c>
      <c r="T369" s="18">
        <f t="shared" si="105"/>
        <v>0</v>
      </c>
      <c r="U369" s="18">
        <f t="shared" si="106"/>
        <v>0</v>
      </c>
      <c r="V369" s="19">
        <f t="shared" si="107"/>
        <v>10</v>
      </c>
      <c r="W369" s="40">
        <f t="shared" si="108"/>
        <v>10</v>
      </c>
    </row>
    <row r="370" spans="1:23">
      <c r="A370" s="28">
        <v>81</v>
      </c>
      <c r="B370" s="4" t="s">
        <v>248</v>
      </c>
      <c r="C370" s="4" t="s">
        <v>249</v>
      </c>
      <c r="D370" s="31" t="s">
        <v>120</v>
      </c>
      <c r="E370" s="18"/>
      <c r="F370" s="18"/>
      <c r="G370" s="18"/>
      <c r="H370" s="18"/>
      <c r="I370" s="18"/>
      <c r="J370" s="18"/>
      <c r="K370" s="18"/>
      <c r="L370" s="18"/>
      <c r="M370" s="35">
        <v>49</v>
      </c>
      <c r="N370" s="34">
        <f t="shared" si="100"/>
        <v>0</v>
      </c>
      <c r="O370" s="18">
        <f t="shared" si="101"/>
        <v>0</v>
      </c>
      <c r="P370" s="18">
        <f t="shared" si="102"/>
        <v>0</v>
      </c>
      <c r="Q370" s="18">
        <f t="shared" si="99"/>
        <v>0</v>
      </c>
      <c r="R370" s="18">
        <f t="shared" si="103"/>
        <v>0</v>
      </c>
      <c r="S370" s="18">
        <f t="shared" si="104"/>
        <v>0</v>
      </c>
      <c r="T370" s="18">
        <f t="shared" si="105"/>
        <v>0</v>
      </c>
      <c r="U370" s="18">
        <f t="shared" si="106"/>
        <v>0</v>
      </c>
      <c r="V370" s="19">
        <f t="shared" si="107"/>
        <v>10</v>
      </c>
      <c r="W370" s="40">
        <f t="shared" si="108"/>
        <v>10</v>
      </c>
    </row>
    <row r="371" spans="1:23">
      <c r="A371" s="28">
        <v>82</v>
      </c>
      <c r="B371" s="4" t="s">
        <v>428</v>
      </c>
      <c r="C371" s="4" t="s">
        <v>429</v>
      </c>
      <c r="D371" s="31" t="s">
        <v>430</v>
      </c>
      <c r="E371" s="18"/>
      <c r="F371" s="18"/>
      <c r="G371" s="18"/>
      <c r="H371" s="18"/>
      <c r="I371" s="18"/>
      <c r="J371" s="18"/>
      <c r="K371" s="18"/>
      <c r="L371" s="18"/>
      <c r="M371" s="35">
        <v>34</v>
      </c>
      <c r="N371" s="34">
        <f t="shared" si="100"/>
        <v>0</v>
      </c>
      <c r="O371" s="18">
        <f t="shared" si="101"/>
        <v>0</v>
      </c>
      <c r="P371" s="18">
        <f t="shared" si="102"/>
        <v>0</v>
      </c>
      <c r="Q371" s="18">
        <f t="shared" si="99"/>
        <v>0</v>
      </c>
      <c r="R371" s="18">
        <f t="shared" si="103"/>
        <v>0</v>
      </c>
      <c r="S371" s="18">
        <f t="shared" si="104"/>
        <v>0</v>
      </c>
      <c r="T371" s="18">
        <f t="shared" si="105"/>
        <v>0</v>
      </c>
      <c r="U371" s="18">
        <f t="shared" si="106"/>
        <v>0</v>
      </c>
      <c r="V371" s="19">
        <f t="shared" si="107"/>
        <v>10</v>
      </c>
      <c r="W371" s="40">
        <f t="shared" si="108"/>
        <v>10</v>
      </c>
    </row>
    <row r="372" spans="1:23">
      <c r="A372" s="30">
        <v>83</v>
      </c>
      <c r="B372" s="4" t="s">
        <v>489</v>
      </c>
      <c r="C372" s="4" t="s">
        <v>490</v>
      </c>
      <c r="D372" s="31" t="s">
        <v>491</v>
      </c>
      <c r="E372" s="18"/>
      <c r="F372" s="18"/>
      <c r="G372" s="18"/>
      <c r="H372" s="18"/>
      <c r="I372" s="18"/>
      <c r="J372" s="18"/>
      <c r="K372" s="18"/>
      <c r="L372" s="18"/>
      <c r="M372" s="35">
        <v>49</v>
      </c>
      <c r="N372" s="34">
        <f t="shared" si="100"/>
        <v>0</v>
      </c>
      <c r="O372" s="18">
        <f t="shared" si="101"/>
        <v>0</v>
      </c>
      <c r="P372" s="18">
        <f t="shared" si="102"/>
        <v>0</v>
      </c>
      <c r="Q372" s="18">
        <f t="shared" si="99"/>
        <v>0</v>
      </c>
      <c r="R372" s="18">
        <f t="shared" si="103"/>
        <v>0</v>
      </c>
      <c r="S372" s="18">
        <f t="shared" si="104"/>
        <v>0</v>
      </c>
      <c r="T372" s="18">
        <f t="shared" si="105"/>
        <v>0</v>
      </c>
      <c r="U372" s="18">
        <f t="shared" si="106"/>
        <v>0</v>
      </c>
      <c r="V372" s="19">
        <f t="shared" si="107"/>
        <v>10</v>
      </c>
      <c r="W372" s="40">
        <f t="shared" si="108"/>
        <v>10</v>
      </c>
    </row>
    <row r="373" spans="1:23">
      <c r="A373" s="28">
        <v>84</v>
      </c>
      <c r="B373" s="4" t="s">
        <v>629</v>
      </c>
      <c r="C373" s="4" t="s">
        <v>630</v>
      </c>
      <c r="D373" s="31" t="s">
        <v>253</v>
      </c>
      <c r="E373" s="18"/>
      <c r="F373" s="18"/>
      <c r="G373" s="18"/>
      <c r="H373" s="18"/>
      <c r="I373" s="18"/>
      <c r="J373" s="18"/>
      <c r="K373" s="18"/>
      <c r="L373" s="18"/>
      <c r="M373" s="35">
        <v>36</v>
      </c>
      <c r="N373" s="34">
        <f t="shared" si="100"/>
        <v>0</v>
      </c>
      <c r="O373" s="18">
        <f t="shared" si="101"/>
        <v>0</v>
      </c>
      <c r="P373" s="18">
        <f t="shared" si="102"/>
        <v>0</v>
      </c>
      <c r="Q373" s="18">
        <f t="shared" si="99"/>
        <v>0</v>
      </c>
      <c r="R373" s="18">
        <f t="shared" si="103"/>
        <v>0</v>
      </c>
      <c r="S373" s="18">
        <f t="shared" si="104"/>
        <v>0</v>
      </c>
      <c r="T373" s="18">
        <f t="shared" si="105"/>
        <v>0</v>
      </c>
      <c r="U373" s="18">
        <f t="shared" si="106"/>
        <v>0</v>
      </c>
      <c r="V373" s="19">
        <f t="shared" si="107"/>
        <v>10</v>
      </c>
      <c r="W373" s="40">
        <f t="shared" si="108"/>
        <v>10</v>
      </c>
    </row>
    <row r="374" spans="1:23">
      <c r="A374" s="28">
        <v>85</v>
      </c>
      <c r="B374" s="4" t="s">
        <v>634</v>
      </c>
      <c r="C374" s="4" t="s">
        <v>105</v>
      </c>
      <c r="D374" s="31" t="s">
        <v>276</v>
      </c>
      <c r="E374" s="18"/>
      <c r="F374" s="18"/>
      <c r="G374" s="18"/>
      <c r="H374" s="18"/>
      <c r="I374" s="18"/>
      <c r="J374" s="18"/>
      <c r="K374" s="18"/>
      <c r="L374" s="18"/>
      <c r="M374" s="35">
        <v>33</v>
      </c>
      <c r="N374" s="34">
        <f t="shared" si="100"/>
        <v>0</v>
      </c>
      <c r="O374" s="18">
        <f t="shared" si="101"/>
        <v>0</v>
      </c>
      <c r="P374" s="18">
        <f t="shared" si="102"/>
        <v>0</v>
      </c>
      <c r="Q374" s="18">
        <f t="shared" si="99"/>
        <v>0</v>
      </c>
      <c r="R374" s="18">
        <f t="shared" si="103"/>
        <v>0</v>
      </c>
      <c r="S374" s="18">
        <f t="shared" si="104"/>
        <v>0</v>
      </c>
      <c r="T374" s="18">
        <f t="shared" si="105"/>
        <v>0</v>
      </c>
      <c r="U374" s="18">
        <f t="shared" si="106"/>
        <v>0</v>
      </c>
      <c r="V374" s="19">
        <f t="shared" si="107"/>
        <v>10</v>
      </c>
      <c r="W374" s="40">
        <f t="shared" si="108"/>
        <v>10</v>
      </c>
    </row>
    <row r="375" spans="1:23">
      <c r="A375" s="30">
        <v>86</v>
      </c>
      <c r="B375" s="4" t="s">
        <v>636</v>
      </c>
      <c r="C375" s="4" t="s">
        <v>637</v>
      </c>
      <c r="D375" s="31" t="s">
        <v>638</v>
      </c>
      <c r="E375" s="18"/>
      <c r="F375" s="18"/>
      <c r="G375" s="18"/>
      <c r="H375" s="18"/>
      <c r="I375" s="18"/>
      <c r="J375" s="18"/>
      <c r="K375" s="18"/>
      <c r="L375" s="18"/>
      <c r="M375" s="35">
        <v>28</v>
      </c>
      <c r="N375" s="34">
        <f t="shared" si="100"/>
        <v>0</v>
      </c>
      <c r="O375" s="18">
        <f t="shared" si="101"/>
        <v>0</v>
      </c>
      <c r="P375" s="18">
        <f t="shared" si="102"/>
        <v>0</v>
      </c>
      <c r="Q375" s="18">
        <f t="shared" si="99"/>
        <v>0</v>
      </c>
      <c r="R375" s="18">
        <f t="shared" si="103"/>
        <v>0</v>
      </c>
      <c r="S375" s="18">
        <f t="shared" si="104"/>
        <v>0</v>
      </c>
      <c r="T375" s="18">
        <f t="shared" si="105"/>
        <v>0</v>
      </c>
      <c r="U375" s="18">
        <f t="shared" si="106"/>
        <v>0</v>
      </c>
      <c r="V375" s="19">
        <f t="shared" si="107"/>
        <v>10</v>
      </c>
      <c r="W375" s="40">
        <f t="shared" si="108"/>
        <v>10</v>
      </c>
    </row>
    <row r="376" spans="1:23">
      <c r="A376" s="28">
        <v>87</v>
      </c>
      <c r="B376" s="4" t="s">
        <v>646</v>
      </c>
      <c r="C376" s="4" t="s">
        <v>647</v>
      </c>
      <c r="D376" s="31" t="s">
        <v>144</v>
      </c>
      <c r="E376" s="18"/>
      <c r="F376" s="18"/>
      <c r="G376" s="18"/>
      <c r="H376" s="18"/>
      <c r="I376" s="18"/>
      <c r="J376" s="18"/>
      <c r="K376" s="18"/>
      <c r="L376" s="18"/>
      <c r="M376" s="35">
        <v>41</v>
      </c>
      <c r="N376" s="34">
        <f t="shared" si="100"/>
        <v>0</v>
      </c>
      <c r="O376" s="18">
        <f t="shared" si="101"/>
        <v>0</v>
      </c>
      <c r="P376" s="18">
        <f t="shared" si="102"/>
        <v>0</v>
      </c>
      <c r="Q376" s="18">
        <f t="shared" si="99"/>
        <v>0</v>
      </c>
      <c r="R376" s="18">
        <f t="shared" si="103"/>
        <v>0</v>
      </c>
      <c r="S376" s="18">
        <f t="shared" si="104"/>
        <v>0</v>
      </c>
      <c r="T376" s="18">
        <f t="shared" si="105"/>
        <v>0</v>
      </c>
      <c r="U376" s="18">
        <f t="shared" si="106"/>
        <v>0</v>
      </c>
      <c r="V376" s="19">
        <f t="shared" si="107"/>
        <v>10</v>
      </c>
      <c r="W376" s="40">
        <f t="shared" si="108"/>
        <v>10</v>
      </c>
    </row>
    <row r="377" spans="1:23">
      <c r="A377" s="28">
        <v>88</v>
      </c>
      <c r="B377" s="4" t="s">
        <v>358</v>
      </c>
      <c r="C377" s="4" t="s">
        <v>112</v>
      </c>
      <c r="D377" s="31" t="s">
        <v>159</v>
      </c>
      <c r="E377" s="18"/>
      <c r="F377" s="18"/>
      <c r="G377" s="18"/>
      <c r="H377" s="18"/>
      <c r="I377" s="18"/>
      <c r="J377" s="18"/>
      <c r="K377" s="18"/>
      <c r="L377" s="18"/>
      <c r="M377" s="35">
        <v>28</v>
      </c>
      <c r="N377" s="34">
        <f t="shared" si="100"/>
        <v>0</v>
      </c>
      <c r="O377" s="18">
        <f t="shared" si="101"/>
        <v>0</v>
      </c>
      <c r="P377" s="18">
        <f t="shared" si="102"/>
        <v>0</v>
      </c>
      <c r="Q377" s="18">
        <f t="shared" si="99"/>
        <v>0</v>
      </c>
      <c r="R377" s="18">
        <f t="shared" si="103"/>
        <v>0</v>
      </c>
      <c r="S377" s="18">
        <f t="shared" si="104"/>
        <v>0</v>
      </c>
      <c r="T377" s="18">
        <f t="shared" si="105"/>
        <v>0</v>
      </c>
      <c r="U377" s="18">
        <f t="shared" si="106"/>
        <v>0</v>
      </c>
      <c r="V377" s="19">
        <f t="shared" si="107"/>
        <v>10</v>
      </c>
      <c r="W377" s="40">
        <f t="shared" si="108"/>
        <v>10</v>
      </c>
    </row>
    <row r="378" spans="1:23">
      <c r="A378" s="53"/>
    </row>
    <row r="379" spans="1:23">
      <c r="A379" s="53"/>
    </row>
    <row r="380" spans="1:23" ht="18">
      <c r="A380" s="53"/>
      <c r="B380" s="90" t="s">
        <v>735</v>
      </c>
      <c r="C380" s="90"/>
      <c r="D380" s="90"/>
    </row>
    <row r="381" spans="1:23" ht="18">
      <c r="A381" s="53"/>
      <c r="B381" s="52"/>
      <c r="C381" s="52"/>
      <c r="D381" s="52"/>
    </row>
    <row r="382" spans="1:23" ht="15" customHeight="1">
      <c r="A382" s="43">
        <v>1</v>
      </c>
      <c r="B382" s="4" t="s">
        <v>228</v>
      </c>
      <c r="C382" s="4" t="s">
        <v>105</v>
      </c>
      <c r="D382" s="31" t="s">
        <v>120</v>
      </c>
      <c r="E382" s="18">
        <v>9</v>
      </c>
      <c r="F382" s="18">
        <v>30</v>
      </c>
      <c r="G382" s="18">
        <v>12</v>
      </c>
      <c r="H382" s="18"/>
      <c r="I382" s="18"/>
      <c r="J382" s="18"/>
      <c r="K382" s="18"/>
      <c r="L382" s="18"/>
      <c r="M382" s="35">
        <v>56</v>
      </c>
      <c r="N382" s="34">
        <f t="shared" ref="N382:O395" si="109">E382*17</f>
        <v>153</v>
      </c>
      <c r="O382" s="18">
        <f t="shared" si="109"/>
        <v>510</v>
      </c>
      <c r="P382" s="18">
        <f t="shared" ref="P382:P395" si="110">IF(G382&gt;17,F382*17,F382*G382)</f>
        <v>360</v>
      </c>
      <c r="Q382" s="18">
        <f t="shared" ref="Q382:Q395" si="111">IF(H382="",0,IF(H382&gt;3,20+((H382-3)*10),0))</f>
        <v>0</v>
      </c>
      <c r="R382" s="18">
        <f t="shared" ref="R382:R395" si="112">IF(I382="",0,15)</f>
        <v>0</v>
      </c>
      <c r="S382" s="18">
        <f t="shared" ref="S382:S395" si="113">IF(J382&lt;3,J382*5,10+(J382-2)*10)</f>
        <v>0</v>
      </c>
      <c r="T382" s="18">
        <f t="shared" ref="T382:T395" si="114">K382*10</f>
        <v>0</v>
      </c>
      <c r="U382" s="18">
        <f t="shared" ref="U382:U395" si="115">IF(L382&gt;69,17,IF(L382&gt;66,15,IF(L382&gt;59,12,IF(L382&gt;49,10,0))))</f>
        <v>0</v>
      </c>
      <c r="V382" s="19">
        <f t="shared" ref="V382:V395" si="116">IF(M382="",0,IF(M382&gt;50,20,10))</f>
        <v>20</v>
      </c>
      <c r="W382" s="40">
        <f t="shared" ref="W382:W395" si="117">SUM(N382:V382)</f>
        <v>1043</v>
      </c>
    </row>
    <row r="383" spans="1:23" ht="15" customHeight="1">
      <c r="A383" s="28">
        <v>2</v>
      </c>
      <c r="B383" s="4" t="s">
        <v>477</v>
      </c>
      <c r="C383" s="4" t="s">
        <v>143</v>
      </c>
      <c r="D383" s="31" t="s">
        <v>212</v>
      </c>
      <c r="E383" s="18"/>
      <c r="F383" s="18">
        <v>29</v>
      </c>
      <c r="G383" s="18">
        <v>4</v>
      </c>
      <c r="H383" s="18"/>
      <c r="I383" s="18" t="s">
        <v>103</v>
      </c>
      <c r="J383" s="18">
        <v>3</v>
      </c>
      <c r="K383" s="18"/>
      <c r="L383" s="18">
        <v>67</v>
      </c>
      <c r="M383" s="35">
        <v>35</v>
      </c>
      <c r="N383" s="34">
        <f t="shared" si="109"/>
        <v>0</v>
      </c>
      <c r="O383" s="18">
        <f t="shared" si="109"/>
        <v>493</v>
      </c>
      <c r="P383" s="18">
        <f t="shared" si="110"/>
        <v>116</v>
      </c>
      <c r="Q383" s="18">
        <f t="shared" si="111"/>
        <v>0</v>
      </c>
      <c r="R383" s="18">
        <f t="shared" si="112"/>
        <v>15</v>
      </c>
      <c r="S383" s="18">
        <f t="shared" si="113"/>
        <v>20</v>
      </c>
      <c r="T383" s="18">
        <f t="shared" si="114"/>
        <v>0</v>
      </c>
      <c r="U383" s="18">
        <f t="shared" si="115"/>
        <v>15</v>
      </c>
      <c r="V383" s="19">
        <f t="shared" si="116"/>
        <v>10</v>
      </c>
      <c r="W383" s="40">
        <f t="shared" si="117"/>
        <v>669</v>
      </c>
    </row>
    <row r="384" spans="1:23" ht="15" customHeight="1">
      <c r="A384" s="43">
        <v>3</v>
      </c>
      <c r="B384" s="4" t="s">
        <v>698</v>
      </c>
      <c r="C384" s="4" t="s">
        <v>108</v>
      </c>
      <c r="D384" s="31" t="s">
        <v>638</v>
      </c>
      <c r="E384" s="18"/>
      <c r="F384" s="18"/>
      <c r="G384" s="18"/>
      <c r="H384" s="18">
        <v>7</v>
      </c>
      <c r="I384" s="18" t="s">
        <v>103</v>
      </c>
      <c r="J384" s="18"/>
      <c r="K384" s="18"/>
      <c r="L384" s="18">
        <v>85</v>
      </c>
      <c r="M384" s="35">
        <v>55</v>
      </c>
      <c r="N384" s="34">
        <f t="shared" si="109"/>
        <v>0</v>
      </c>
      <c r="O384" s="18">
        <f t="shared" si="109"/>
        <v>0</v>
      </c>
      <c r="P384" s="18">
        <f t="shared" si="110"/>
        <v>0</v>
      </c>
      <c r="Q384" s="18">
        <f t="shared" si="111"/>
        <v>60</v>
      </c>
      <c r="R384" s="18">
        <f t="shared" si="112"/>
        <v>15</v>
      </c>
      <c r="S384" s="18">
        <f t="shared" si="113"/>
        <v>0</v>
      </c>
      <c r="T384" s="18">
        <f t="shared" si="114"/>
        <v>0</v>
      </c>
      <c r="U384" s="18">
        <f t="shared" si="115"/>
        <v>17</v>
      </c>
      <c r="V384" s="19">
        <f t="shared" si="116"/>
        <v>20</v>
      </c>
      <c r="W384" s="40">
        <f t="shared" si="117"/>
        <v>112</v>
      </c>
    </row>
    <row r="385" spans="1:23">
      <c r="A385" s="28">
        <v>4</v>
      </c>
      <c r="B385" s="4" t="s">
        <v>700</v>
      </c>
      <c r="C385" s="4" t="s">
        <v>215</v>
      </c>
      <c r="D385" s="31" t="s">
        <v>129</v>
      </c>
      <c r="E385" s="18">
        <v>1</v>
      </c>
      <c r="F385" s="18"/>
      <c r="G385" s="18"/>
      <c r="H385" s="18">
        <v>5</v>
      </c>
      <c r="I385" s="18" t="s">
        <v>103</v>
      </c>
      <c r="J385" s="18">
        <v>1</v>
      </c>
      <c r="K385" s="18"/>
      <c r="L385" s="18"/>
      <c r="M385" s="35">
        <v>44</v>
      </c>
      <c r="N385" s="34">
        <f t="shared" si="109"/>
        <v>17</v>
      </c>
      <c r="O385" s="18">
        <f t="shared" si="109"/>
        <v>0</v>
      </c>
      <c r="P385" s="18">
        <f t="shared" si="110"/>
        <v>0</v>
      </c>
      <c r="Q385" s="18">
        <f t="shared" si="111"/>
        <v>40</v>
      </c>
      <c r="R385" s="18">
        <f t="shared" si="112"/>
        <v>15</v>
      </c>
      <c r="S385" s="18">
        <f t="shared" si="113"/>
        <v>5</v>
      </c>
      <c r="T385" s="18">
        <f t="shared" si="114"/>
        <v>0</v>
      </c>
      <c r="U385" s="18">
        <f t="shared" si="115"/>
        <v>0</v>
      </c>
      <c r="V385" s="19">
        <f t="shared" si="116"/>
        <v>10</v>
      </c>
      <c r="W385" s="40">
        <f t="shared" si="117"/>
        <v>87</v>
      </c>
    </row>
    <row r="386" spans="1:23">
      <c r="A386" s="43">
        <v>5</v>
      </c>
      <c r="B386" s="4" t="s">
        <v>270</v>
      </c>
      <c r="C386" s="4" t="s">
        <v>181</v>
      </c>
      <c r="D386" s="31" t="s">
        <v>271</v>
      </c>
      <c r="E386" s="18"/>
      <c r="F386" s="18"/>
      <c r="G386" s="18"/>
      <c r="H386" s="18">
        <v>4</v>
      </c>
      <c r="I386" s="18"/>
      <c r="J386" s="18">
        <v>4</v>
      </c>
      <c r="K386" s="18"/>
      <c r="L386" s="18">
        <v>67</v>
      </c>
      <c r="M386" s="35">
        <v>32</v>
      </c>
      <c r="N386" s="34">
        <f t="shared" si="109"/>
        <v>0</v>
      </c>
      <c r="O386" s="18">
        <f t="shared" si="109"/>
        <v>0</v>
      </c>
      <c r="P386" s="18">
        <f t="shared" si="110"/>
        <v>0</v>
      </c>
      <c r="Q386" s="18">
        <f t="shared" si="111"/>
        <v>30</v>
      </c>
      <c r="R386" s="18">
        <f t="shared" si="112"/>
        <v>0</v>
      </c>
      <c r="S386" s="18">
        <f t="shared" si="113"/>
        <v>30</v>
      </c>
      <c r="T386" s="18">
        <f t="shared" si="114"/>
        <v>0</v>
      </c>
      <c r="U386" s="18">
        <f t="shared" si="115"/>
        <v>15</v>
      </c>
      <c r="V386" s="19">
        <f t="shared" si="116"/>
        <v>10</v>
      </c>
      <c r="W386" s="40">
        <f t="shared" si="117"/>
        <v>85</v>
      </c>
    </row>
    <row r="387" spans="1:23">
      <c r="A387" s="28">
        <v>6</v>
      </c>
      <c r="B387" s="4" t="s">
        <v>231</v>
      </c>
      <c r="C387" s="4" t="s">
        <v>171</v>
      </c>
      <c r="D387" s="31" t="s">
        <v>144</v>
      </c>
      <c r="E387" s="18"/>
      <c r="F387" s="18"/>
      <c r="G387" s="18"/>
      <c r="H387" s="18"/>
      <c r="I387" s="18" t="s">
        <v>103</v>
      </c>
      <c r="J387" s="18">
        <v>2</v>
      </c>
      <c r="K387" s="18">
        <v>3</v>
      </c>
      <c r="L387" s="18"/>
      <c r="M387" s="35">
        <v>49</v>
      </c>
      <c r="N387" s="34">
        <f t="shared" si="109"/>
        <v>0</v>
      </c>
      <c r="O387" s="18">
        <f t="shared" si="109"/>
        <v>0</v>
      </c>
      <c r="P387" s="18">
        <f t="shared" si="110"/>
        <v>0</v>
      </c>
      <c r="Q387" s="18">
        <f t="shared" si="111"/>
        <v>0</v>
      </c>
      <c r="R387" s="18">
        <f t="shared" si="112"/>
        <v>15</v>
      </c>
      <c r="S387" s="18">
        <f t="shared" si="113"/>
        <v>10</v>
      </c>
      <c r="T387" s="18">
        <f t="shared" si="114"/>
        <v>30</v>
      </c>
      <c r="U387" s="18">
        <f t="shared" si="115"/>
        <v>0</v>
      </c>
      <c r="V387" s="19">
        <f t="shared" si="116"/>
        <v>10</v>
      </c>
      <c r="W387" s="40">
        <f t="shared" si="117"/>
        <v>65</v>
      </c>
    </row>
    <row r="388" spans="1:23">
      <c r="A388" s="43">
        <v>7</v>
      </c>
      <c r="B388" s="4" t="s">
        <v>295</v>
      </c>
      <c r="C388" s="4" t="s">
        <v>112</v>
      </c>
      <c r="D388" s="31" t="s">
        <v>120</v>
      </c>
      <c r="E388" s="18"/>
      <c r="F388" s="18"/>
      <c r="G388" s="18"/>
      <c r="H388" s="18">
        <v>4</v>
      </c>
      <c r="I388" s="18"/>
      <c r="J388" s="18"/>
      <c r="K388" s="18"/>
      <c r="L388" s="18">
        <v>50</v>
      </c>
      <c r="M388" s="35">
        <v>62</v>
      </c>
      <c r="N388" s="34">
        <f t="shared" si="109"/>
        <v>0</v>
      </c>
      <c r="O388" s="18">
        <f t="shared" si="109"/>
        <v>0</v>
      </c>
      <c r="P388" s="18">
        <f t="shared" si="110"/>
        <v>0</v>
      </c>
      <c r="Q388" s="18">
        <f t="shared" si="111"/>
        <v>30</v>
      </c>
      <c r="R388" s="18">
        <f t="shared" si="112"/>
        <v>0</v>
      </c>
      <c r="S388" s="18">
        <f t="shared" si="113"/>
        <v>0</v>
      </c>
      <c r="T388" s="18">
        <f t="shared" si="114"/>
        <v>0</v>
      </c>
      <c r="U388" s="18">
        <f t="shared" si="115"/>
        <v>10</v>
      </c>
      <c r="V388" s="19">
        <f t="shared" si="116"/>
        <v>20</v>
      </c>
      <c r="W388" s="40">
        <f t="shared" si="117"/>
        <v>60</v>
      </c>
    </row>
    <row r="389" spans="1:23">
      <c r="A389" s="28">
        <v>8</v>
      </c>
      <c r="B389" s="4" t="s">
        <v>728</v>
      </c>
      <c r="C389" s="4" t="s">
        <v>218</v>
      </c>
      <c r="D389" s="31" t="s">
        <v>281</v>
      </c>
      <c r="E389" s="18"/>
      <c r="F389" s="18"/>
      <c r="G389" s="18"/>
      <c r="H389" s="18">
        <v>4</v>
      </c>
      <c r="I389" s="18"/>
      <c r="J389" s="18"/>
      <c r="K389" s="18"/>
      <c r="L389" s="18">
        <v>50</v>
      </c>
      <c r="M389" s="35">
        <v>46</v>
      </c>
      <c r="N389" s="34">
        <f t="shared" si="109"/>
        <v>0</v>
      </c>
      <c r="O389" s="18">
        <f t="shared" si="109"/>
        <v>0</v>
      </c>
      <c r="P389" s="18">
        <f t="shared" si="110"/>
        <v>0</v>
      </c>
      <c r="Q389" s="18">
        <f t="shared" si="111"/>
        <v>30</v>
      </c>
      <c r="R389" s="18">
        <f t="shared" si="112"/>
        <v>0</v>
      </c>
      <c r="S389" s="18">
        <f t="shared" si="113"/>
        <v>0</v>
      </c>
      <c r="T389" s="18">
        <f t="shared" si="114"/>
        <v>0</v>
      </c>
      <c r="U389" s="18">
        <f t="shared" si="115"/>
        <v>10</v>
      </c>
      <c r="V389" s="19">
        <f t="shared" si="116"/>
        <v>10</v>
      </c>
      <c r="W389" s="40">
        <f t="shared" si="117"/>
        <v>50</v>
      </c>
    </row>
    <row r="390" spans="1:23">
      <c r="A390" s="43">
        <v>9</v>
      </c>
      <c r="B390" s="4" t="s">
        <v>408</v>
      </c>
      <c r="C390" s="4" t="s">
        <v>409</v>
      </c>
      <c r="D390" s="31" t="s">
        <v>95</v>
      </c>
      <c r="E390" s="18"/>
      <c r="F390" s="18"/>
      <c r="G390" s="18"/>
      <c r="H390" s="18">
        <v>4</v>
      </c>
      <c r="I390" s="18"/>
      <c r="J390" s="18"/>
      <c r="K390" s="18"/>
      <c r="L390" s="18"/>
      <c r="M390" s="35">
        <v>54</v>
      </c>
      <c r="N390" s="34">
        <f t="shared" si="109"/>
        <v>0</v>
      </c>
      <c r="O390" s="18">
        <f t="shared" si="109"/>
        <v>0</v>
      </c>
      <c r="P390" s="18">
        <f t="shared" si="110"/>
        <v>0</v>
      </c>
      <c r="Q390" s="18">
        <f t="shared" si="111"/>
        <v>30</v>
      </c>
      <c r="R390" s="18">
        <f t="shared" si="112"/>
        <v>0</v>
      </c>
      <c r="S390" s="18">
        <f t="shared" si="113"/>
        <v>0</v>
      </c>
      <c r="T390" s="18">
        <f t="shared" si="114"/>
        <v>0</v>
      </c>
      <c r="U390" s="18">
        <f t="shared" si="115"/>
        <v>0</v>
      </c>
      <c r="V390" s="19">
        <f t="shared" si="116"/>
        <v>20</v>
      </c>
      <c r="W390" s="40">
        <f t="shared" si="117"/>
        <v>50</v>
      </c>
    </row>
    <row r="391" spans="1:23">
      <c r="A391" s="28">
        <v>10</v>
      </c>
      <c r="B391" s="4" t="s">
        <v>437</v>
      </c>
      <c r="C391" s="4" t="s">
        <v>265</v>
      </c>
      <c r="D391" s="31" t="s">
        <v>96</v>
      </c>
      <c r="E391" s="18"/>
      <c r="F391" s="18"/>
      <c r="G391" s="18"/>
      <c r="H391" s="18">
        <v>4</v>
      </c>
      <c r="I391" s="18"/>
      <c r="J391" s="18">
        <v>2</v>
      </c>
      <c r="K391" s="18"/>
      <c r="L391" s="18"/>
      <c r="M391" s="35">
        <v>39</v>
      </c>
      <c r="N391" s="34">
        <f t="shared" si="109"/>
        <v>0</v>
      </c>
      <c r="O391" s="18">
        <f t="shared" si="109"/>
        <v>0</v>
      </c>
      <c r="P391" s="18">
        <f t="shared" si="110"/>
        <v>0</v>
      </c>
      <c r="Q391" s="18">
        <f t="shared" si="111"/>
        <v>30</v>
      </c>
      <c r="R391" s="18">
        <f t="shared" si="112"/>
        <v>0</v>
      </c>
      <c r="S391" s="18">
        <f t="shared" si="113"/>
        <v>10</v>
      </c>
      <c r="T391" s="18">
        <f t="shared" si="114"/>
        <v>0</v>
      </c>
      <c r="U391" s="18">
        <f t="shared" si="115"/>
        <v>0</v>
      </c>
      <c r="V391" s="19">
        <f t="shared" si="116"/>
        <v>10</v>
      </c>
      <c r="W391" s="40">
        <f t="shared" si="117"/>
        <v>50</v>
      </c>
    </row>
    <row r="392" spans="1:23">
      <c r="A392" s="43">
        <v>11</v>
      </c>
      <c r="B392" s="4" t="s">
        <v>185</v>
      </c>
      <c r="C392" s="4" t="s">
        <v>186</v>
      </c>
      <c r="D392" s="31" t="s">
        <v>113</v>
      </c>
      <c r="E392" s="18"/>
      <c r="F392" s="18"/>
      <c r="G392" s="18"/>
      <c r="H392" s="18"/>
      <c r="I392" s="18" t="s">
        <v>103</v>
      </c>
      <c r="J392" s="18">
        <v>3</v>
      </c>
      <c r="K392" s="18"/>
      <c r="L392" s="18"/>
      <c r="M392" s="35">
        <v>27</v>
      </c>
      <c r="N392" s="34">
        <f t="shared" si="109"/>
        <v>0</v>
      </c>
      <c r="O392" s="18">
        <f t="shared" si="109"/>
        <v>0</v>
      </c>
      <c r="P392" s="18">
        <f t="shared" si="110"/>
        <v>0</v>
      </c>
      <c r="Q392" s="18">
        <f t="shared" si="111"/>
        <v>0</v>
      </c>
      <c r="R392" s="18">
        <f t="shared" si="112"/>
        <v>15</v>
      </c>
      <c r="S392" s="18">
        <f t="shared" si="113"/>
        <v>20</v>
      </c>
      <c r="T392" s="18">
        <f t="shared" si="114"/>
        <v>0</v>
      </c>
      <c r="U392" s="18">
        <f t="shared" si="115"/>
        <v>0</v>
      </c>
      <c r="V392" s="19">
        <f t="shared" si="116"/>
        <v>10</v>
      </c>
      <c r="W392" s="40">
        <f t="shared" si="117"/>
        <v>45</v>
      </c>
    </row>
    <row r="393" spans="1:23">
      <c r="A393" s="28">
        <v>12</v>
      </c>
      <c r="B393" s="4" t="s">
        <v>226</v>
      </c>
      <c r="C393" s="4" t="s">
        <v>151</v>
      </c>
      <c r="D393" s="31" t="s">
        <v>113</v>
      </c>
      <c r="E393" s="18"/>
      <c r="F393" s="18"/>
      <c r="G393" s="18"/>
      <c r="H393" s="18"/>
      <c r="I393" s="18" t="s">
        <v>103</v>
      </c>
      <c r="J393" s="18">
        <v>3</v>
      </c>
      <c r="K393" s="18"/>
      <c r="L393" s="18"/>
      <c r="M393" s="35">
        <v>38</v>
      </c>
      <c r="N393" s="34">
        <f t="shared" si="109"/>
        <v>0</v>
      </c>
      <c r="O393" s="18">
        <f t="shared" si="109"/>
        <v>0</v>
      </c>
      <c r="P393" s="18">
        <f t="shared" si="110"/>
        <v>0</v>
      </c>
      <c r="Q393" s="18">
        <f t="shared" si="111"/>
        <v>0</v>
      </c>
      <c r="R393" s="18">
        <f t="shared" si="112"/>
        <v>15</v>
      </c>
      <c r="S393" s="18">
        <f t="shared" si="113"/>
        <v>20</v>
      </c>
      <c r="T393" s="18">
        <f t="shared" si="114"/>
        <v>0</v>
      </c>
      <c r="U393" s="18">
        <f t="shared" si="115"/>
        <v>0</v>
      </c>
      <c r="V393" s="19">
        <f t="shared" si="116"/>
        <v>10</v>
      </c>
      <c r="W393" s="40">
        <f t="shared" si="117"/>
        <v>45</v>
      </c>
    </row>
    <row r="394" spans="1:23">
      <c r="A394" s="43">
        <v>13</v>
      </c>
      <c r="B394" s="4" t="s">
        <v>674</v>
      </c>
      <c r="C394" s="4" t="s">
        <v>269</v>
      </c>
      <c r="D394" s="31" t="s">
        <v>300</v>
      </c>
      <c r="E394" s="18"/>
      <c r="F394" s="18"/>
      <c r="G394" s="18"/>
      <c r="H394" s="18">
        <v>4</v>
      </c>
      <c r="I394" s="18"/>
      <c r="J394" s="18">
        <v>1</v>
      </c>
      <c r="K394" s="18"/>
      <c r="L394" s="18"/>
      <c r="M394" s="35">
        <v>44</v>
      </c>
      <c r="N394" s="34">
        <f t="shared" si="109"/>
        <v>0</v>
      </c>
      <c r="O394" s="18">
        <f t="shared" si="109"/>
        <v>0</v>
      </c>
      <c r="P394" s="18">
        <f t="shared" si="110"/>
        <v>0</v>
      </c>
      <c r="Q394" s="18">
        <f t="shared" si="111"/>
        <v>30</v>
      </c>
      <c r="R394" s="18">
        <f t="shared" si="112"/>
        <v>0</v>
      </c>
      <c r="S394" s="18">
        <f t="shared" si="113"/>
        <v>5</v>
      </c>
      <c r="T394" s="18">
        <f t="shared" si="114"/>
        <v>0</v>
      </c>
      <c r="U394" s="18">
        <f t="shared" si="115"/>
        <v>0</v>
      </c>
      <c r="V394" s="19">
        <f t="shared" si="116"/>
        <v>10</v>
      </c>
      <c r="W394" s="40">
        <f t="shared" si="117"/>
        <v>45</v>
      </c>
    </row>
    <row r="395" spans="1:23">
      <c r="A395" s="28">
        <v>14</v>
      </c>
      <c r="B395" s="4" t="s">
        <v>695</v>
      </c>
      <c r="C395" s="4" t="s">
        <v>696</v>
      </c>
      <c r="D395" s="31" t="s">
        <v>334</v>
      </c>
      <c r="E395" s="18"/>
      <c r="F395" s="18"/>
      <c r="G395" s="18"/>
      <c r="H395" s="18">
        <v>4</v>
      </c>
      <c r="I395" s="18"/>
      <c r="J395" s="18">
        <v>1</v>
      </c>
      <c r="K395" s="18"/>
      <c r="L395" s="18"/>
      <c r="M395" s="35">
        <v>48</v>
      </c>
      <c r="N395" s="34">
        <f t="shared" si="109"/>
        <v>0</v>
      </c>
      <c r="O395" s="18">
        <f t="shared" si="109"/>
        <v>0</v>
      </c>
      <c r="P395" s="18">
        <f t="shared" si="110"/>
        <v>0</v>
      </c>
      <c r="Q395" s="18">
        <f t="shared" si="111"/>
        <v>30</v>
      </c>
      <c r="R395" s="18">
        <f t="shared" si="112"/>
        <v>0</v>
      </c>
      <c r="S395" s="18">
        <f t="shared" si="113"/>
        <v>5</v>
      </c>
      <c r="T395" s="18">
        <f t="shared" si="114"/>
        <v>0</v>
      </c>
      <c r="U395" s="18">
        <f t="shared" si="115"/>
        <v>0</v>
      </c>
      <c r="V395" s="19">
        <f t="shared" si="116"/>
        <v>10</v>
      </c>
      <c r="W395" s="40">
        <f t="shared" si="117"/>
        <v>45</v>
      </c>
    </row>
    <row r="396" spans="1:23">
      <c r="A396" s="53"/>
    </row>
    <row r="397" spans="1:23">
      <c r="A397" s="53"/>
    </row>
    <row r="398" spans="1:23">
      <c r="A398" s="53"/>
      <c r="R398" s="20" t="s">
        <v>34</v>
      </c>
    </row>
    <row r="399" spans="1:23">
      <c r="A399" s="53"/>
    </row>
    <row r="400" spans="1:23">
      <c r="A400" s="53"/>
      <c r="R400" s="20" t="s">
        <v>35</v>
      </c>
    </row>
    <row r="401" spans="1:23">
      <c r="A401" s="53"/>
    </row>
    <row r="402" spans="1:23">
      <c r="A402" s="53"/>
    </row>
    <row r="404" spans="1:23" ht="15.6">
      <c r="A404" s="115"/>
      <c r="B404" s="14" t="s">
        <v>16</v>
      </c>
      <c r="C404" s="14"/>
      <c r="D404" s="118" t="s">
        <v>17</v>
      </c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20" t="s">
        <v>0</v>
      </c>
      <c r="T404" s="120"/>
      <c r="U404" s="120"/>
      <c r="V404" s="120"/>
      <c r="W404" s="120"/>
    </row>
    <row r="405" spans="1:23">
      <c r="A405" s="116"/>
      <c r="B405" s="121" t="s">
        <v>18</v>
      </c>
      <c r="C405" s="122"/>
      <c r="D405" s="123" t="s">
        <v>755</v>
      </c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5" t="s">
        <v>44</v>
      </c>
      <c r="T405" s="125"/>
      <c r="U405" s="125"/>
      <c r="V405" s="125"/>
      <c r="W405" s="125"/>
    </row>
    <row r="406" spans="1:23">
      <c r="A406" s="116"/>
      <c r="B406" s="121" t="s">
        <v>49</v>
      </c>
      <c r="C406" s="122"/>
      <c r="D406" s="126" t="s">
        <v>48</v>
      </c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30" t="s">
        <v>46</v>
      </c>
      <c r="T406" s="130"/>
      <c r="U406" s="130"/>
      <c r="V406" s="130"/>
      <c r="W406" s="130"/>
    </row>
    <row r="407" spans="1:23" ht="15" thickBot="1">
      <c r="A407" s="117"/>
      <c r="B407" s="131" t="s">
        <v>43</v>
      </c>
      <c r="C407" s="132"/>
      <c r="D407" s="128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33" t="s">
        <v>52</v>
      </c>
      <c r="T407" s="133"/>
      <c r="U407" s="133"/>
      <c r="V407" s="133"/>
      <c r="W407" s="133"/>
    </row>
    <row r="408" spans="1:23">
      <c r="A408" s="107" t="s">
        <v>1</v>
      </c>
      <c r="B408" s="109" t="s">
        <v>2</v>
      </c>
      <c r="C408" s="109" t="s">
        <v>3</v>
      </c>
      <c r="D408" s="112" t="s">
        <v>4</v>
      </c>
      <c r="E408" s="91" t="s">
        <v>6</v>
      </c>
      <c r="F408" s="92"/>
      <c r="G408" s="92"/>
      <c r="H408" s="92"/>
      <c r="I408" s="92"/>
      <c r="J408" s="92"/>
      <c r="K408" s="92"/>
      <c r="L408" s="92"/>
      <c r="M408" s="93"/>
      <c r="N408" s="94" t="s">
        <v>7</v>
      </c>
      <c r="O408" s="95"/>
      <c r="P408" s="95"/>
      <c r="Q408" s="95"/>
      <c r="R408" s="95"/>
      <c r="S408" s="95"/>
      <c r="T408" s="95"/>
      <c r="U408" s="95"/>
      <c r="V408" s="95"/>
      <c r="W408" s="96" t="s">
        <v>20</v>
      </c>
    </row>
    <row r="409" spans="1:23" ht="144.6">
      <c r="A409" s="107"/>
      <c r="B409" s="110"/>
      <c r="C409" s="110"/>
      <c r="D409" s="113"/>
      <c r="E409" s="1" t="s">
        <v>41</v>
      </c>
      <c r="F409" s="1" t="s">
        <v>42</v>
      </c>
      <c r="G409" s="1" t="s">
        <v>33</v>
      </c>
      <c r="H409" s="2" t="s">
        <v>21</v>
      </c>
      <c r="I409" s="2" t="s">
        <v>22</v>
      </c>
      <c r="J409" s="2" t="s">
        <v>23</v>
      </c>
      <c r="K409" s="2" t="s">
        <v>28</v>
      </c>
      <c r="L409" s="2" t="s">
        <v>29</v>
      </c>
      <c r="M409" s="36" t="s">
        <v>30</v>
      </c>
      <c r="N409" s="99" t="s">
        <v>39</v>
      </c>
      <c r="O409" s="101" t="s">
        <v>45</v>
      </c>
      <c r="P409" s="101" t="s">
        <v>40</v>
      </c>
      <c r="Q409" s="101" t="s">
        <v>8</v>
      </c>
      <c r="R409" s="101" t="s">
        <v>9</v>
      </c>
      <c r="S409" s="101" t="s">
        <v>10</v>
      </c>
      <c r="T409" s="103" t="s">
        <v>11</v>
      </c>
      <c r="U409" s="103" t="s">
        <v>25</v>
      </c>
      <c r="V409" s="105" t="s">
        <v>26</v>
      </c>
      <c r="W409" s="97"/>
    </row>
    <row r="410" spans="1:23" ht="15" thickBot="1">
      <c r="A410" s="108"/>
      <c r="B410" s="111"/>
      <c r="C410" s="111"/>
      <c r="D410" s="114"/>
      <c r="E410" s="26" t="s">
        <v>37</v>
      </c>
      <c r="F410" s="26" t="s">
        <v>38</v>
      </c>
      <c r="G410" s="26" t="s">
        <v>36</v>
      </c>
      <c r="H410" s="27" t="s">
        <v>12</v>
      </c>
      <c r="I410" s="27" t="s">
        <v>13</v>
      </c>
      <c r="J410" s="27" t="s">
        <v>14</v>
      </c>
      <c r="K410" s="27" t="s">
        <v>15</v>
      </c>
      <c r="L410" s="27" t="s">
        <v>24</v>
      </c>
      <c r="M410" s="37" t="s">
        <v>27</v>
      </c>
      <c r="N410" s="100"/>
      <c r="O410" s="102"/>
      <c r="P410" s="102"/>
      <c r="Q410" s="102"/>
      <c r="R410" s="102"/>
      <c r="S410" s="102"/>
      <c r="T410" s="104"/>
      <c r="U410" s="104"/>
      <c r="V410" s="106"/>
      <c r="W410" s="98"/>
    </row>
    <row r="411" spans="1:23">
      <c r="A411" s="28">
        <v>1</v>
      </c>
      <c r="B411" s="22" t="s">
        <v>433</v>
      </c>
      <c r="C411" s="22" t="s">
        <v>434</v>
      </c>
      <c r="D411" s="29" t="s">
        <v>435</v>
      </c>
      <c r="E411" s="23"/>
      <c r="F411" s="23">
        <v>90</v>
      </c>
      <c r="G411" s="23">
        <v>18</v>
      </c>
      <c r="H411" s="23">
        <v>4</v>
      </c>
      <c r="I411" s="23"/>
      <c r="J411" s="23"/>
      <c r="K411" s="23"/>
      <c r="L411" s="23"/>
      <c r="M411" s="33">
        <v>56</v>
      </c>
      <c r="N411" s="32">
        <f t="shared" ref="N411:N442" si="118">E411*17</f>
        <v>0</v>
      </c>
      <c r="O411" s="23">
        <f t="shared" ref="O411:O442" si="119">F411*17</f>
        <v>1530</v>
      </c>
      <c r="P411" s="23">
        <f t="shared" ref="P411:P442" si="120">IF(G411&gt;17,F411*17,F411*G411)</f>
        <v>1530</v>
      </c>
      <c r="Q411" s="23">
        <f t="shared" ref="Q411:Q428" si="121">IF(H411="",0,IF(H411&gt;3,20+((H411-3)*10),0))</f>
        <v>30</v>
      </c>
      <c r="R411" s="23">
        <f t="shared" ref="R411:R442" si="122">IF(I411="",0,15)</f>
        <v>0</v>
      </c>
      <c r="S411" s="23">
        <f t="shared" ref="S411:S442" si="123">IF(J411&lt;3,J411*5,10+(J411-2)*10)</f>
        <v>0</v>
      </c>
      <c r="T411" s="23">
        <f t="shared" ref="T411:T442" si="124">K411*10</f>
        <v>0</v>
      </c>
      <c r="U411" s="23">
        <f t="shared" ref="U411:U442" si="125">IF(L411&gt;69,17,IF(L411&gt;66,15,IF(L411&gt;59,12,IF(L411&gt;49,10,0))))</f>
        <v>0</v>
      </c>
      <c r="V411" s="25">
        <f t="shared" ref="V411:V442" si="126">IF(M411="",0,IF(M411&gt;50,20,10))</f>
        <v>20</v>
      </c>
      <c r="W411" s="39">
        <f t="shared" ref="W411:W442" si="127">SUM(N411:V411)</f>
        <v>3110</v>
      </c>
    </row>
    <row r="412" spans="1:23">
      <c r="A412" s="30">
        <v>2</v>
      </c>
      <c r="B412" s="4" t="s">
        <v>721</v>
      </c>
      <c r="C412" s="4" t="s">
        <v>677</v>
      </c>
      <c r="D412" s="31" t="s">
        <v>722</v>
      </c>
      <c r="E412" s="18">
        <v>9</v>
      </c>
      <c r="F412" s="18">
        <v>78</v>
      </c>
      <c r="G412" s="18">
        <v>17</v>
      </c>
      <c r="H412" s="18"/>
      <c r="I412" s="18" t="s">
        <v>103</v>
      </c>
      <c r="J412" s="18"/>
      <c r="K412" s="18"/>
      <c r="L412" s="18"/>
      <c r="M412" s="35">
        <v>64</v>
      </c>
      <c r="N412" s="34">
        <f t="shared" si="118"/>
        <v>153</v>
      </c>
      <c r="O412" s="18">
        <f t="shared" si="119"/>
        <v>1326</v>
      </c>
      <c r="P412" s="18">
        <f t="shared" si="120"/>
        <v>1326</v>
      </c>
      <c r="Q412" s="18">
        <f t="shared" si="121"/>
        <v>0</v>
      </c>
      <c r="R412" s="18">
        <f t="shared" si="122"/>
        <v>15</v>
      </c>
      <c r="S412" s="18">
        <f t="shared" si="123"/>
        <v>0</v>
      </c>
      <c r="T412" s="18">
        <f t="shared" si="124"/>
        <v>0</v>
      </c>
      <c r="U412" s="18">
        <f t="shared" si="125"/>
        <v>0</v>
      </c>
      <c r="V412" s="19">
        <f t="shared" si="126"/>
        <v>20</v>
      </c>
      <c r="W412" s="40">
        <f t="shared" si="127"/>
        <v>2840</v>
      </c>
    </row>
    <row r="413" spans="1:23" ht="15" customHeight="1">
      <c r="A413" s="28">
        <v>3</v>
      </c>
      <c r="B413" s="4" t="s">
        <v>213</v>
      </c>
      <c r="C413" s="4" t="s">
        <v>164</v>
      </c>
      <c r="D413" s="31" t="s">
        <v>300</v>
      </c>
      <c r="E413" s="18"/>
      <c r="F413" s="18">
        <v>68</v>
      </c>
      <c r="G413" s="18">
        <v>6</v>
      </c>
      <c r="H413" s="18"/>
      <c r="I413" s="18"/>
      <c r="J413" s="18">
        <v>1</v>
      </c>
      <c r="K413" s="18"/>
      <c r="L413" s="18">
        <v>67</v>
      </c>
      <c r="M413" s="35">
        <v>52</v>
      </c>
      <c r="N413" s="34">
        <f t="shared" si="118"/>
        <v>0</v>
      </c>
      <c r="O413" s="18">
        <f t="shared" si="119"/>
        <v>1156</v>
      </c>
      <c r="P413" s="18">
        <f t="shared" si="120"/>
        <v>408</v>
      </c>
      <c r="Q413" s="18">
        <f t="shared" si="121"/>
        <v>0</v>
      </c>
      <c r="R413" s="18">
        <f t="shared" si="122"/>
        <v>0</v>
      </c>
      <c r="S413" s="18">
        <f t="shared" si="123"/>
        <v>5</v>
      </c>
      <c r="T413" s="18">
        <f t="shared" si="124"/>
        <v>0</v>
      </c>
      <c r="U413" s="18">
        <f t="shared" si="125"/>
        <v>15</v>
      </c>
      <c r="V413" s="19">
        <f t="shared" si="126"/>
        <v>20</v>
      </c>
      <c r="W413" s="40">
        <f t="shared" si="127"/>
        <v>1604</v>
      </c>
    </row>
    <row r="414" spans="1:23">
      <c r="A414" s="30">
        <v>4</v>
      </c>
      <c r="B414" s="4" t="s">
        <v>530</v>
      </c>
      <c r="C414" s="4" t="s">
        <v>108</v>
      </c>
      <c r="D414" s="31" t="s">
        <v>106</v>
      </c>
      <c r="E414" s="18">
        <v>9</v>
      </c>
      <c r="F414" s="18">
        <v>40</v>
      </c>
      <c r="G414" s="18">
        <v>17</v>
      </c>
      <c r="H414" s="18">
        <v>4</v>
      </c>
      <c r="I414" s="18"/>
      <c r="J414" s="18"/>
      <c r="K414" s="18"/>
      <c r="L414" s="18"/>
      <c r="M414" s="35">
        <v>48</v>
      </c>
      <c r="N414" s="34">
        <f t="shared" si="118"/>
        <v>153</v>
      </c>
      <c r="O414" s="18">
        <f t="shared" si="119"/>
        <v>680</v>
      </c>
      <c r="P414" s="18">
        <f t="shared" si="120"/>
        <v>680</v>
      </c>
      <c r="Q414" s="18">
        <f t="shared" si="121"/>
        <v>30</v>
      </c>
      <c r="R414" s="18">
        <f t="shared" si="122"/>
        <v>0</v>
      </c>
      <c r="S414" s="18">
        <f t="shared" si="123"/>
        <v>0</v>
      </c>
      <c r="T414" s="18">
        <f t="shared" si="124"/>
        <v>0</v>
      </c>
      <c r="U414" s="18">
        <f t="shared" si="125"/>
        <v>0</v>
      </c>
      <c r="V414" s="19">
        <f t="shared" si="126"/>
        <v>10</v>
      </c>
      <c r="W414" s="40">
        <f t="shared" si="127"/>
        <v>1553</v>
      </c>
    </row>
    <row r="415" spans="1:23">
      <c r="A415" s="28">
        <v>5</v>
      </c>
      <c r="B415" s="4" t="s">
        <v>509</v>
      </c>
      <c r="C415" s="4" t="s">
        <v>510</v>
      </c>
      <c r="D415" s="31" t="s">
        <v>95</v>
      </c>
      <c r="E415" s="18">
        <v>9</v>
      </c>
      <c r="F415" s="18">
        <v>40</v>
      </c>
      <c r="G415" s="18">
        <v>18</v>
      </c>
      <c r="H415" s="18"/>
      <c r="I415" s="18"/>
      <c r="J415" s="18"/>
      <c r="K415" s="18"/>
      <c r="L415" s="18">
        <v>67</v>
      </c>
      <c r="M415" s="35">
        <v>45</v>
      </c>
      <c r="N415" s="34">
        <f t="shared" si="118"/>
        <v>153</v>
      </c>
      <c r="O415" s="18">
        <f t="shared" si="119"/>
        <v>680</v>
      </c>
      <c r="P415" s="18">
        <f t="shared" si="120"/>
        <v>680</v>
      </c>
      <c r="Q415" s="18">
        <f t="shared" si="121"/>
        <v>0</v>
      </c>
      <c r="R415" s="18">
        <f t="shared" si="122"/>
        <v>0</v>
      </c>
      <c r="S415" s="18">
        <f t="shared" si="123"/>
        <v>0</v>
      </c>
      <c r="T415" s="18">
        <f t="shared" si="124"/>
        <v>0</v>
      </c>
      <c r="U415" s="18">
        <f t="shared" si="125"/>
        <v>15</v>
      </c>
      <c r="V415" s="19">
        <f t="shared" si="126"/>
        <v>10</v>
      </c>
      <c r="W415" s="40">
        <f t="shared" si="127"/>
        <v>1538</v>
      </c>
    </row>
    <row r="416" spans="1:23">
      <c r="A416" s="30">
        <v>6</v>
      </c>
      <c r="B416" s="4" t="s">
        <v>302</v>
      </c>
      <c r="C416" s="4" t="s">
        <v>215</v>
      </c>
      <c r="D416" s="31" t="s">
        <v>146</v>
      </c>
      <c r="E416" s="18">
        <v>9</v>
      </c>
      <c r="F416" s="18">
        <v>61</v>
      </c>
      <c r="G416" s="18">
        <v>2</v>
      </c>
      <c r="H416" s="18"/>
      <c r="I416" s="18"/>
      <c r="J416" s="18">
        <v>1</v>
      </c>
      <c r="K416" s="18"/>
      <c r="L416" s="18"/>
      <c r="M416" s="35">
        <v>42</v>
      </c>
      <c r="N416" s="34">
        <f t="shared" si="118"/>
        <v>153</v>
      </c>
      <c r="O416" s="18">
        <f t="shared" si="119"/>
        <v>1037</v>
      </c>
      <c r="P416" s="18">
        <f t="shared" si="120"/>
        <v>122</v>
      </c>
      <c r="Q416" s="18">
        <f t="shared" si="121"/>
        <v>0</v>
      </c>
      <c r="R416" s="18">
        <f t="shared" si="122"/>
        <v>0</v>
      </c>
      <c r="S416" s="18">
        <f t="shared" si="123"/>
        <v>5</v>
      </c>
      <c r="T416" s="18">
        <f t="shared" si="124"/>
        <v>0</v>
      </c>
      <c r="U416" s="18">
        <f t="shared" si="125"/>
        <v>0</v>
      </c>
      <c r="V416" s="19">
        <f t="shared" si="126"/>
        <v>10</v>
      </c>
      <c r="W416" s="40">
        <f t="shared" si="127"/>
        <v>1327</v>
      </c>
    </row>
    <row r="417" spans="1:23">
      <c r="A417" s="28">
        <v>7</v>
      </c>
      <c r="B417" s="4" t="s">
        <v>134</v>
      </c>
      <c r="C417" s="4" t="s">
        <v>135</v>
      </c>
      <c r="D417" s="31" t="s">
        <v>102</v>
      </c>
      <c r="E417" s="18">
        <v>9</v>
      </c>
      <c r="F417" s="18">
        <v>30</v>
      </c>
      <c r="G417" s="18">
        <v>14</v>
      </c>
      <c r="H417" s="18"/>
      <c r="I417" s="18"/>
      <c r="J417" s="18"/>
      <c r="K417" s="18"/>
      <c r="L417" s="18"/>
      <c r="M417" s="35">
        <v>58</v>
      </c>
      <c r="N417" s="34">
        <f t="shared" si="118"/>
        <v>153</v>
      </c>
      <c r="O417" s="18">
        <f t="shared" si="119"/>
        <v>510</v>
      </c>
      <c r="P417" s="18">
        <f t="shared" si="120"/>
        <v>420</v>
      </c>
      <c r="Q417" s="18">
        <f t="shared" si="121"/>
        <v>0</v>
      </c>
      <c r="R417" s="18">
        <f t="shared" si="122"/>
        <v>0</v>
      </c>
      <c r="S417" s="18">
        <f t="shared" si="123"/>
        <v>0</v>
      </c>
      <c r="T417" s="18">
        <f t="shared" si="124"/>
        <v>0</v>
      </c>
      <c r="U417" s="18">
        <f t="shared" si="125"/>
        <v>0</v>
      </c>
      <c r="V417" s="19">
        <f t="shared" si="126"/>
        <v>20</v>
      </c>
      <c r="W417" s="40">
        <f t="shared" si="127"/>
        <v>1103</v>
      </c>
    </row>
    <row r="418" spans="1:23">
      <c r="A418" s="30">
        <v>8</v>
      </c>
      <c r="B418" s="4" t="s">
        <v>375</v>
      </c>
      <c r="C418" s="4" t="s">
        <v>376</v>
      </c>
      <c r="D418" s="31" t="s">
        <v>95</v>
      </c>
      <c r="E418" s="18">
        <v>9</v>
      </c>
      <c r="F418" s="18">
        <v>30</v>
      </c>
      <c r="G418" s="18">
        <v>6</v>
      </c>
      <c r="H418" s="18"/>
      <c r="I418" s="18"/>
      <c r="J418" s="18">
        <v>2</v>
      </c>
      <c r="K418" s="18"/>
      <c r="L418" s="18"/>
      <c r="M418" s="35">
        <v>42</v>
      </c>
      <c r="N418" s="34">
        <f t="shared" si="118"/>
        <v>153</v>
      </c>
      <c r="O418" s="18">
        <f t="shared" si="119"/>
        <v>510</v>
      </c>
      <c r="P418" s="18">
        <f t="shared" si="120"/>
        <v>180</v>
      </c>
      <c r="Q418" s="18">
        <f t="shared" si="121"/>
        <v>0</v>
      </c>
      <c r="R418" s="18">
        <f t="shared" si="122"/>
        <v>0</v>
      </c>
      <c r="S418" s="18">
        <f t="shared" si="123"/>
        <v>10</v>
      </c>
      <c r="T418" s="18">
        <f t="shared" si="124"/>
        <v>0</v>
      </c>
      <c r="U418" s="18">
        <f t="shared" si="125"/>
        <v>0</v>
      </c>
      <c r="V418" s="19">
        <f t="shared" si="126"/>
        <v>10</v>
      </c>
      <c r="W418" s="40">
        <f t="shared" si="127"/>
        <v>863</v>
      </c>
    </row>
    <row r="419" spans="1:23">
      <c r="A419" s="28">
        <v>9</v>
      </c>
      <c r="B419" s="4" t="s">
        <v>266</v>
      </c>
      <c r="C419" s="4" t="s">
        <v>143</v>
      </c>
      <c r="D419" s="31" t="s">
        <v>120</v>
      </c>
      <c r="E419" s="18">
        <v>9</v>
      </c>
      <c r="F419" s="18">
        <v>20</v>
      </c>
      <c r="G419" s="18">
        <v>10</v>
      </c>
      <c r="H419" s="18"/>
      <c r="I419" s="18"/>
      <c r="J419" s="18"/>
      <c r="K419" s="18"/>
      <c r="L419" s="18"/>
      <c r="M419" s="35">
        <v>51</v>
      </c>
      <c r="N419" s="34">
        <f t="shared" si="118"/>
        <v>153</v>
      </c>
      <c r="O419" s="18">
        <f t="shared" si="119"/>
        <v>340</v>
      </c>
      <c r="P419" s="18">
        <f t="shared" si="120"/>
        <v>200</v>
      </c>
      <c r="Q419" s="18">
        <f t="shared" si="121"/>
        <v>0</v>
      </c>
      <c r="R419" s="18">
        <f t="shared" si="122"/>
        <v>0</v>
      </c>
      <c r="S419" s="18">
        <f t="shared" si="123"/>
        <v>0</v>
      </c>
      <c r="T419" s="18">
        <f t="shared" si="124"/>
        <v>0</v>
      </c>
      <c r="U419" s="18">
        <f t="shared" si="125"/>
        <v>0</v>
      </c>
      <c r="V419" s="19">
        <f t="shared" si="126"/>
        <v>20</v>
      </c>
      <c r="W419" s="40">
        <f t="shared" si="127"/>
        <v>713</v>
      </c>
    </row>
    <row r="420" spans="1:23">
      <c r="A420" s="30">
        <v>10</v>
      </c>
      <c r="B420" s="4" t="s">
        <v>140</v>
      </c>
      <c r="C420" s="4" t="s">
        <v>141</v>
      </c>
      <c r="D420" s="31" t="s">
        <v>99</v>
      </c>
      <c r="E420" s="18">
        <v>9</v>
      </c>
      <c r="F420" s="18">
        <v>16</v>
      </c>
      <c r="G420" s="18">
        <v>16</v>
      </c>
      <c r="H420" s="18"/>
      <c r="I420" s="18"/>
      <c r="J420" s="18"/>
      <c r="K420" s="18"/>
      <c r="L420" s="18"/>
      <c r="M420" s="35">
        <v>54</v>
      </c>
      <c r="N420" s="34">
        <f t="shared" si="118"/>
        <v>153</v>
      </c>
      <c r="O420" s="18">
        <f t="shared" si="119"/>
        <v>272</v>
      </c>
      <c r="P420" s="18">
        <f t="shared" si="120"/>
        <v>256</v>
      </c>
      <c r="Q420" s="18">
        <f t="shared" si="121"/>
        <v>0</v>
      </c>
      <c r="R420" s="18">
        <f t="shared" si="122"/>
        <v>0</v>
      </c>
      <c r="S420" s="18">
        <f t="shared" si="123"/>
        <v>0</v>
      </c>
      <c r="T420" s="18">
        <f t="shared" si="124"/>
        <v>0</v>
      </c>
      <c r="U420" s="18">
        <f t="shared" si="125"/>
        <v>0</v>
      </c>
      <c r="V420" s="19">
        <f t="shared" si="126"/>
        <v>20</v>
      </c>
      <c r="W420" s="40">
        <f t="shared" si="127"/>
        <v>701</v>
      </c>
    </row>
    <row r="421" spans="1:23">
      <c r="A421" s="28">
        <v>11</v>
      </c>
      <c r="B421" s="4" t="s">
        <v>291</v>
      </c>
      <c r="C421" s="4" t="s">
        <v>292</v>
      </c>
      <c r="D421" s="31" t="s">
        <v>294</v>
      </c>
      <c r="E421" s="18">
        <v>9</v>
      </c>
      <c r="F421" s="18">
        <v>10</v>
      </c>
      <c r="G421" s="18">
        <v>15</v>
      </c>
      <c r="H421" s="18"/>
      <c r="I421" s="18"/>
      <c r="J421" s="18">
        <v>1</v>
      </c>
      <c r="K421" s="18"/>
      <c r="L421" s="18"/>
      <c r="M421" s="35">
        <v>45</v>
      </c>
      <c r="N421" s="34">
        <f t="shared" si="118"/>
        <v>153</v>
      </c>
      <c r="O421" s="18">
        <f t="shared" si="119"/>
        <v>170</v>
      </c>
      <c r="P421" s="18">
        <f t="shared" si="120"/>
        <v>150</v>
      </c>
      <c r="Q421" s="18">
        <f t="shared" si="121"/>
        <v>0</v>
      </c>
      <c r="R421" s="18">
        <f t="shared" si="122"/>
        <v>0</v>
      </c>
      <c r="S421" s="18">
        <f t="shared" si="123"/>
        <v>5</v>
      </c>
      <c r="T421" s="18">
        <f t="shared" si="124"/>
        <v>0</v>
      </c>
      <c r="U421" s="18">
        <f t="shared" si="125"/>
        <v>0</v>
      </c>
      <c r="V421" s="19">
        <f t="shared" si="126"/>
        <v>10</v>
      </c>
      <c r="W421" s="40">
        <f t="shared" si="127"/>
        <v>488</v>
      </c>
    </row>
    <row r="422" spans="1:23">
      <c r="A422" s="30">
        <v>12</v>
      </c>
      <c r="B422" s="4" t="s">
        <v>110</v>
      </c>
      <c r="C422" s="4" t="s">
        <v>319</v>
      </c>
      <c r="D422" s="31" t="s">
        <v>120</v>
      </c>
      <c r="E422" s="18"/>
      <c r="F422" s="18">
        <v>20</v>
      </c>
      <c r="G422" s="18">
        <v>4</v>
      </c>
      <c r="H422" s="18"/>
      <c r="I422" s="18"/>
      <c r="J422" s="18">
        <v>2</v>
      </c>
      <c r="K422" s="18"/>
      <c r="L422" s="18">
        <v>60</v>
      </c>
      <c r="M422" s="35">
        <v>40</v>
      </c>
      <c r="N422" s="34">
        <f t="shared" si="118"/>
        <v>0</v>
      </c>
      <c r="O422" s="18">
        <f t="shared" si="119"/>
        <v>340</v>
      </c>
      <c r="P422" s="18">
        <f t="shared" si="120"/>
        <v>80</v>
      </c>
      <c r="Q422" s="18">
        <f t="shared" si="121"/>
        <v>0</v>
      </c>
      <c r="R422" s="18">
        <f t="shared" si="122"/>
        <v>0</v>
      </c>
      <c r="S422" s="18">
        <f t="shared" si="123"/>
        <v>10</v>
      </c>
      <c r="T422" s="18">
        <f t="shared" si="124"/>
        <v>0</v>
      </c>
      <c r="U422" s="18">
        <f t="shared" si="125"/>
        <v>12</v>
      </c>
      <c r="V422" s="19">
        <f t="shared" si="126"/>
        <v>10</v>
      </c>
      <c r="W422" s="40">
        <f t="shared" si="127"/>
        <v>452</v>
      </c>
    </row>
    <row r="423" spans="1:23">
      <c r="A423" s="28">
        <v>13</v>
      </c>
      <c r="B423" s="4" t="s">
        <v>495</v>
      </c>
      <c r="C423" s="4" t="s">
        <v>98</v>
      </c>
      <c r="D423" s="31" t="s">
        <v>120</v>
      </c>
      <c r="E423" s="18">
        <v>4</v>
      </c>
      <c r="F423" s="18">
        <v>4</v>
      </c>
      <c r="G423" s="18">
        <v>18</v>
      </c>
      <c r="H423" s="18"/>
      <c r="I423" s="18" t="s">
        <v>103</v>
      </c>
      <c r="J423" s="18">
        <v>3</v>
      </c>
      <c r="K423" s="18"/>
      <c r="L423" s="18"/>
      <c r="M423" s="35">
        <v>43</v>
      </c>
      <c r="N423" s="34">
        <f t="shared" si="118"/>
        <v>68</v>
      </c>
      <c r="O423" s="18">
        <f t="shared" si="119"/>
        <v>68</v>
      </c>
      <c r="P423" s="18">
        <f t="shared" si="120"/>
        <v>68</v>
      </c>
      <c r="Q423" s="18">
        <f t="shared" si="121"/>
        <v>0</v>
      </c>
      <c r="R423" s="18">
        <f t="shared" si="122"/>
        <v>15</v>
      </c>
      <c r="S423" s="18">
        <f t="shared" si="123"/>
        <v>20</v>
      </c>
      <c r="T423" s="18">
        <f t="shared" si="124"/>
        <v>0</v>
      </c>
      <c r="U423" s="18">
        <f t="shared" si="125"/>
        <v>0</v>
      </c>
      <c r="V423" s="19">
        <f t="shared" si="126"/>
        <v>10</v>
      </c>
      <c r="W423" s="40">
        <f t="shared" si="127"/>
        <v>249</v>
      </c>
    </row>
    <row r="424" spans="1:23">
      <c r="A424" s="30">
        <v>14</v>
      </c>
      <c r="B424" s="4" t="s">
        <v>480</v>
      </c>
      <c r="C424" s="4" t="s">
        <v>137</v>
      </c>
      <c r="D424" s="31" t="s">
        <v>174</v>
      </c>
      <c r="E424" s="18">
        <v>9</v>
      </c>
      <c r="F424" s="18"/>
      <c r="G424" s="18"/>
      <c r="H424" s="18">
        <v>4</v>
      </c>
      <c r="I424" s="18" t="s">
        <v>103</v>
      </c>
      <c r="J424" s="18">
        <v>3</v>
      </c>
      <c r="K424" s="18"/>
      <c r="L424" s="18">
        <v>50</v>
      </c>
      <c r="M424" s="35">
        <v>41</v>
      </c>
      <c r="N424" s="34">
        <f t="shared" si="118"/>
        <v>153</v>
      </c>
      <c r="O424" s="18">
        <f t="shared" si="119"/>
        <v>0</v>
      </c>
      <c r="P424" s="18">
        <f t="shared" si="120"/>
        <v>0</v>
      </c>
      <c r="Q424" s="18">
        <f t="shared" si="121"/>
        <v>30</v>
      </c>
      <c r="R424" s="18">
        <f t="shared" si="122"/>
        <v>15</v>
      </c>
      <c r="S424" s="18">
        <f t="shared" si="123"/>
        <v>20</v>
      </c>
      <c r="T424" s="18">
        <f t="shared" si="124"/>
        <v>0</v>
      </c>
      <c r="U424" s="18">
        <f t="shared" si="125"/>
        <v>10</v>
      </c>
      <c r="V424" s="19">
        <f t="shared" si="126"/>
        <v>10</v>
      </c>
      <c r="W424" s="40">
        <f t="shared" si="127"/>
        <v>238</v>
      </c>
    </row>
    <row r="425" spans="1:23">
      <c r="A425" s="28">
        <v>15</v>
      </c>
      <c r="B425" s="4" t="s">
        <v>330</v>
      </c>
      <c r="C425" s="4" t="s">
        <v>137</v>
      </c>
      <c r="D425" s="31" t="s">
        <v>331</v>
      </c>
      <c r="E425" s="18">
        <v>9</v>
      </c>
      <c r="F425" s="18"/>
      <c r="G425" s="18"/>
      <c r="H425" s="18">
        <v>4</v>
      </c>
      <c r="I425" s="18"/>
      <c r="J425" s="18">
        <v>4</v>
      </c>
      <c r="K425" s="18"/>
      <c r="L425" s="18"/>
      <c r="M425" s="35">
        <v>33</v>
      </c>
      <c r="N425" s="34">
        <f t="shared" si="118"/>
        <v>153</v>
      </c>
      <c r="O425" s="18">
        <f t="shared" si="119"/>
        <v>0</v>
      </c>
      <c r="P425" s="18">
        <f t="shared" si="120"/>
        <v>0</v>
      </c>
      <c r="Q425" s="18">
        <f t="shared" si="121"/>
        <v>30</v>
      </c>
      <c r="R425" s="18">
        <f t="shared" si="122"/>
        <v>0</v>
      </c>
      <c r="S425" s="18">
        <f t="shared" si="123"/>
        <v>30</v>
      </c>
      <c r="T425" s="18">
        <f t="shared" si="124"/>
        <v>0</v>
      </c>
      <c r="U425" s="18">
        <f t="shared" si="125"/>
        <v>0</v>
      </c>
      <c r="V425" s="19">
        <f t="shared" si="126"/>
        <v>10</v>
      </c>
      <c r="W425" s="40">
        <f t="shared" si="127"/>
        <v>223</v>
      </c>
    </row>
    <row r="426" spans="1:23">
      <c r="A426" s="30">
        <v>16</v>
      </c>
      <c r="B426" s="4" t="s">
        <v>341</v>
      </c>
      <c r="C426" s="4" t="s">
        <v>342</v>
      </c>
      <c r="D426" s="31" t="s">
        <v>120</v>
      </c>
      <c r="E426" s="18">
        <v>9</v>
      </c>
      <c r="F426" s="18"/>
      <c r="G426" s="18"/>
      <c r="H426" s="18"/>
      <c r="I426" s="18" t="s">
        <v>103</v>
      </c>
      <c r="J426" s="18">
        <v>3</v>
      </c>
      <c r="K426" s="18"/>
      <c r="L426" s="18">
        <v>69</v>
      </c>
      <c r="M426" s="35">
        <v>43</v>
      </c>
      <c r="N426" s="34">
        <f t="shared" si="118"/>
        <v>153</v>
      </c>
      <c r="O426" s="18">
        <f t="shared" si="119"/>
        <v>0</v>
      </c>
      <c r="P426" s="18">
        <f t="shared" si="120"/>
        <v>0</v>
      </c>
      <c r="Q426" s="18">
        <f t="shared" si="121"/>
        <v>0</v>
      </c>
      <c r="R426" s="18">
        <f t="shared" si="122"/>
        <v>15</v>
      </c>
      <c r="S426" s="18">
        <f t="shared" si="123"/>
        <v>20</v>
      </c>
      <c r="T426" s="18">
        <f t="shared" si="124"/>
        <v>0</v>
      </c>
      <c r="U426" s="18">
        <f t="shared" si="125"/>
        <v>15</v>
      </c>
      <c r="V426" s="19">
        <f t="shared" si="126"/>
        <v>10</v>
      </c>
      <c r="W426" s="40">
        <f t="shared" si="127"/>
        <v>213</v>
      </c>
    </row>
    <row r="427" spans="1:23">
      <c r="A427" s="28">
        <v>17</v>
      </c>
      <c r="B427" s="4" t="s">
        <v>238</v>
      </c>
      <c r="C427" s="4" t="s">
        <v>105</v>
      </c>
      <c r="D427" s="31" t="s">
        <v>106</v>
      </c>
      <c r="E427" s="18">
        <v>9</v>
      </c>
      <c r="F427" s="18"/>
      <c r="G427" s="18"/>
      <c r="H427" s="18"/>
      <c r="I427" s="18" t="s">
        <v>103</v>
      </c>
      <c r="J427" s="18">
        <v>3</v>
      </c>
      <c r="K427" s="18"/>
      <c r="L427" s="18"/>
      <c r="M427" s="35">
        <v>25</v>
      </c>
      <c r="N427" s="34">
        <f t="shared" si="118"/>
        <v>153</v>
      </c>
      <c r="O427" s="18">
        <f t="shared" si="119"/>
        <v>0</v>
      </c>
      <c r="P427" s="18">
        <f t="shared" si="120"/>
        <v>0</v>
      </c>
      <c r="Q427" s="18">
        <f t="shared" si="121"/>
        <v>0</v>
      </c>
      <c r="R427" s="18">
        <f t="shared" si="122"/>
        <v>15</v>
      </c>
      <c r="S427" s="18">
        <f t="shared" si="123"/>
        <v>20</v>
      </c>
      <c r="T427" s="18">
        <f t="shared" si="124"/>
        <v>0</v>
      </c>
      <c r="U427" s="18">
        <f t="shared" si="125"/>
        <v>0</v>
      </c>
      <c r="V427" s="19">
        <f t="shared" si="126"/>
        <v>10</v>
      </c>
      <c r="W427" s="40">
        <f t="shared" si="127"/>
        <v>198</v>
      </c>
    </row>
    <row r="428" spans="1:23">
      <c r="A428" s="30">
        <v>18</v>
      </c>
      <c r="B428" s="4" t="s">
        <v>663</v>
      </c>
      <c r="C428" s="4" t="s">
        <v>664</v>
      </c>
      <c r="D428" s="31" t="s">
        <v>665</v>
      </c>
      <c r="E428" s="18">
        <v>3</v>
      </c>
      <c r="F428" s="18"/>
      <c r="G428" s="18"/>
      <c r="H428" s="18">
        <v>7</v>
      </c>
      <c r="I428" s="18" t="s">
        <v>103</v>
      </c>
      <c r="J428" s="18">
        <v>3</v>
      </c>
      <c r="K428" s="18"/>
      <c r="L428" s="18"/>
      <c r="M428" s="35">
        <v>43</v>
      </c>
      <c r="N428" s="34">
        <f t="shared" si="118"/>
        <v>51</v>
      </c>
      <c r="O428" s="18">
        <f t="shared" si="119"/>
        <v>0</v>
      </c>
      <c r="P428" s="18">
        <f t="shared" si="120"/>
        <v>0</v>
      </c>
      <c r="Q428" s="18">
        <f t="shared" si="121"/>
        <v>60</v>
      </c>
      <c r="R428" s="18">
        <f t="shared" si="122"/>
        <v>15</v>
      </c>
      <c r="S428" s="18">
        <f t="shared" si="123"/>
        <v>20</v>
      </c>
      <c r="T428" s="18">
        <f t="shared" si="124"/>
        <v>0</v>
      </c>
      <c r="U428" s="18">
        <f t="shared" si="125"/>
        <v>0</v>
      </c>
      <c r="V428" s="19">
        <f t="shared" si="126"/>
        <v>10</v>
      </c>
      <c r="W428" s="40">
        <f t="shared" si="127"/>
        <v>156</v>
      </c>
    </row>
    <row r="429" spans="1:23">
      <c r="A429" s="28">
        <v>19</v>
      </c>
      <c r="B429" s="4" t="s">
        <v>199</v>
      </c>
      <c r="C429" s="4" t="s">
        <v>200</v>
      </c>
      <c r="D429" s="31" t="s">
        <v>155</v>
      </c>
      <c r="E429" s="18">
        <v>4</v>
      </c>
      <c r="F429" s="18"/>
      <c r="G429" s="18"/>
      <c r="H429" s="18">
        <v>3</v>
      </c>
      <c r="I429" s="18"/>
      <c r="J429" s="18">
        <v>3</v>
      </c>
      <c r="K429" s="18">
        <v>3</v>
      </c>
      <c r="L429" s="18"/>
      <c r="M429" s="35">
        <v>41</v>
      </c>
      <c r="N429" s="34">
        <f t="shared" si="118"/>
        <v>68</v>
      </c>
      <c r="O429" s="18">
        <f t="shared" si="119"/>
        <v>0</v>
      </c>
      <c r="P429" s="18">
        <f t="shared" si="120"/>
        <v>0</v>
      </c>
      <c r="Q429" s="18">
        <v>20</v>
      </c>
      <c r="R429" s="18">
        <f t="shared" si="122"/>
        <v>0</v>
      </c>
      <c r="S429" s="18">
        <f t="shared" si="123"/>
        <v>20</v>
      </c>
      <c r="T429" s="18">
        <f t="shared" si="124"/>
        <v>30</v>
      </c>
      <c r="U429" s="18">
        <f t="shared" si="125"/>
        <v>0</v>
      </c>
      <c r="V429" s="19">
        <f t="shared" si="126"/>
        <v>10</v>
      </c>
      <c r="W429" s="40">
        <f t="shared" si="127"/>
        <v>148</v>
      </c>
    </row>
    <row r="430" spans="1:23">
      <c r="A430" s="30">
        <v>20</v>
      </c>
      <c r="B430" s="4" t="s">
        <v>236</v>
      </c>
      <c r="C430" s="4" t="s">
        <v>237</v>
      </c>
      <c r="D430" s="31" t="s">
        <v>95</v>
      </c>
      <c r="E430" s="18">
        <v>4</v>
      </c>
      <c r="F430" s="18"/>
      <c r="G430" s="18"/>
      <c r="H430" s="18">
        <v>4</v>
      </c>
      <c r="I430" s="18"/>
      <c r="J430" s="18">
        <v>2</v>
      </c>
      <c r="K430" s="18"/>
      <c r="L430" s="18"/>
      <c r="M430" s="35">
        <v>45</v>
      </c>
      <c r="N430" s="34">
        <f t="shared" si="118"/>
        <v>68</v>
      </c>
      <c r="O430" s="18">
        <f t="shared" si="119"/>
        <v>0</v>
      </c>
      <c r="P430" s="18">
        <f t="shared" si="120"/>
        <v>0</v>
      </c>
      <c r="Q430" s="18">
        <f t="shared" ref="Q430:Q461" si="128">IF(H430="",0,IF(H430&gt;3,20+((H430-3)*10),0))</f>
        <v>30</v>
      </c>
      <c r="R430" s="18">
        <f t="shared" si="122"/>
        <v>0</v>
      </c>
      <c r="S430" s="18">
        <f t="shared" si="123"/>
        <v>10</v>
      </c>
      <c r="T430" s="18">
        <f t="shared" si="124"/>
        <v>0</v>
      </c>
      <c r="U430" s="18">
        <f t="shared" si="125"/>
        <v>0</v>
      </c>
      <c r="V430" s="19">
        <f t="shared" si="126"/>
        <v>10</v>
      </c>
      <c r="W430" s="40">
        <f t="shared" si="127"/>
        <v>118</v>
      </c>
    </row>
    <row r="431" spans="1:23">
      <c r="A431" s="28">
        <v>21</v>
      </c>
      <c r="B431" s="4" t="s">
        <v>515</v>
      </c>
      <c r="C431" s="4" t="s">
        <v>516</v>
      </c>
      <c r="D431" s="31" t="s">
        <v>123</v>
      </c>
      <c r="E431" s="18">
        <v>4</v>
      </c>
      <c r="F431" s="18"/>
      <c r="G431" s="18"/>
      <c r="H431" s="18"/>
      <c r="I431" s="18" t="s">
        <v>103</v>
      </c>
      <c r="J431" s="18">
        <v>3</v>
      </c>
      <c r="K431" s="18"/>
      <c r="L431" s="18"/>
      <c r="M431" s="35">
        <v>43</v>
      </c>
      <c r="N431" s="34">
        <f t="shared" si="118"/>
        <v>68</v>
      </c>
      <c r="O431" s="18">
        <f t="shared" si="119"/>
        <v>0</v>
      </c>
      <c r="P431" s="18">
        <f t="shared" si="120"/>
        <v>0</v>
      </c>
      <c r="Q431" s="18">
        <f t="shared" si="128"/>
        <v>0</v>
      </c>
      <c r="R431" s="18">
        <f t="shared" si="122"/>
        <v>15</v>
      </c>
      <c r="S431" s="18">
        <f t="shared" si="123"/>
        <v>20</v>
      </c>
      <c r="T431" s="18">
        <f t="shared" si="124"/>
        <v>0</v>
      </c>
      <c r="U431" s="18">
        <f t="shared" si="125"/>
        <v>0</v>
      </c>
      <c r="V431" s="19">
        <f t="shared" si="126"/>
        <v>10</v>
      </c>
      <c r="W431" s="40">
        <f t="shared" si="127"/>
        <v>113</v>
      </c>
    </row>
    <row r="432" spans="1:23">
      <c r="A432" s="30">
        <v>22</v>
      </c>
      <c r="B432" s="4" t="s">
        <v>590</v>
      </c>
      <c r="C432" s="4" t="s">
        <v>161</v>
      </c>
      <c r="D432" s="31" t="s">
        <v>388</v>
      </c>
      <c r="E432" s="18">
        <v>4</v>
      </c>
      <c r="F432" s="18"/>
      <c r="G432" s="18"/>
      <c r="H432" s="18"/>
      <c r="I432" s="18" t="s">
        <v>103</v>
      </c>
      <c r="J432" s="18">
        <v>3</v>
      </c>
      <c r="K432" s="18"/>
      <c r="L432" s="18"/>
      <c r="M432" s="35">
        <v>38</v>
      </c>
      <c r="N432" s="34">
        <f t="shared" si="118"/>
        <v>68</v>
      </c>
      <c r="O432" s="18">
        <f t="shared" si="119"/>
        <v>0</v>
      </c>
      <c r="P432" s="18">
        <f t="shared" si="120"/>
        <v>0</v>
      </c>
      <c r="Q432" s="18">
        <f t="shared" si="128"/>
        <v>0</v>
      </c>
      <c r="R432" s="18">
        <f t="shared" si="122"/>
        <v>15</v>
      </c>
      <c r="S432" s="18">
        <f t="shared" si="123"/>
        <v>20</v>
      </c>
      <c r="T432" s="18">
        <f t="shared" si="124"/>
        <v>0</v>
      </c>
      <c r="U432" s="18">
        <f t="shared" si="125"/>
        <v>0</v>
      </c>
      <c r="V432" s="19">
        <f t="shared" si="126"/>
        <v>10</v>
      </c>
      <c r="W432" s="40">
        <f t="shared" si="127"/>
        <v>113</v>
      </c>
    </row>
    <row r="433" spans="1:23">
      <c r="A433" s="28">
        <v>23</v>
      </c>
      <c r="B433" s="4" t="s">
        <v>413</v>
      </c>
      <c r="C433" s="4" t="s">
        <v>414</v>
      </c>
      <c r="D433" s="31" t="s">
        <v>95</v>
      </c>
      <c r="E433" s="18"/>
      <c r="F433" s="18"/>
      <c r="G433" s="18"/>
      <c r="H433" s="18">
        <v>7</v>
      </c>
      <c r="I433" s="18" t="s">
        <v>103</v>
      </c>
      <c r="J433" s="18"/>
      <c r="K433" s="18"/>
      <c r="L433" s="18">
        <v>81</v>
      </c>
      <c r="M433" s="35">
        <v>47</v>
      </c>
      <c r="N433" s="34">
        <f t="shared" si="118"/>
        <v>0</v>
      </c>
      <c r="O433" s="18">
        <f t="shared" si="119"/>
        <v>0</v>
      </c>
      <c r="P433" s="18">
        <f t="shared" si="120"/>
        <v>0</v>
      </c>
      <c r="Q433" s="18">
        <f t="shared" si="128"/>
        <v>60</v>
      </c>
      <c r="R433" s="18">
        <f t="shared" si="122"/>
        <v>15</v>
      </c>
      <c r="S433" s="18">
        <f t="shared" si="123"/>
        <v>0</v>
      </c>
      <c r="T433" s="18">
        <f t="shared" si="124"/>
        <v>0</v>
      </c>
      <c r="U433" s="18">
        <f t="shared" si="125"/>
        <v>17</v>
      </c>
      <c r="V433" s="19">
        <f t="shared" si="126"/>
        <v>10</v>
      </c>
      <c r="W433" s="40">
        <f t="shared" si="127"/>
        <v>102</v>
      </c>
    </row>
    <row r="434" spans="1:23">
      <c r="A434" s="30">
        <v>24</v>
      </c>
      <c r="B434" s="4" t="s">
        <v>279</v>
      </c>
      <c r="C434" s="4" t="s">
        <v>131</v>
      </c>
      <c r="D434" s="31" t="s">
        <v>99</v>
      </c>
      <c r="E434" s="18">
        <v>3</v>
      </c>
      <c r="F434" s="18"/>
      <c r="G434" s="18"/>
      <c r="H434" s="18"/>
      <c r="I434" s="18" t="s">
        <v>103</v>
      </c>
      <c r="J434" s="18">
        <v>3</v>
      </c>
      <c r="K434" s="18"/>
      <c r="L434" s="18"/>
      <c r="M434" s="35">
        <v>43</v>
      </c>
      <c r="N434" s="34">
        <f t="shared" si="118"/>
        <v>51</v>
      </c>
      <c r="O434" s="18">
        <f t="shared" si="119"/>
        <v>0</v>
      </c>
      <c r="P434" s="18">
        <f t="shared" si="120"/>
        <v>0</v>
      </c>
      <c r="Q434" s="18">
        <f t="shared" si="128"/>
        <v>0</v>
      </c>
      <c r="R434" s="18">
        <f t="shared" si="122"/>
        <v>15</v>
      </c>
      <c r="S434" s="18">
        <f t="shared" si="123"/>
        <v>20</v>
      </c>
      <c r="T434" s="18">
        <f t="shared" si="124"/>
        <v>0</v>
      </c>
      <c r="U434" s="18">
        <f t="shared" si="125"/>
        <v>0</v>
      </c>
      <c r="V434" s="19">
        <f t="shared" si="126"/>
        <v>10</v>
      </c>
      <c r="W434" s="40">
        <f t="shared" si="127"/>
        <v>96</v>
      </c>
    </row>
    <row r="435" spans="1:23">
      <c r="A435" s="28">
        <v>25</v>
      </c>
      <c r="B435" s="4" t="s">
        <v>357</v>
      </c>
      <c r="C435" s="4" t="s">
        <v>215</v>
      </c>
      <c r="D435" s="31" t="s">
        <v>95</v>
      </c>
      <c r="E435" s="63">
        <v>4</v>
      </c>
      <c r="F435" s="63"/>
      <c r="G435" s="63"/>
      <c r="H435" s="63"/>
      <c r="I435" s="63"/>
      <c r="J435" s="63"/>
      <c r="K435" s="63"/>
      <c r="L435" s="63"/>
      <c r="M435" s="64">
        <v>58</v>
      </c>
      <c r="N435" s="65">
        <f t="shared" si="118"/>
        <v>68</v>
      </c>
      <c r="O435" s="63">
        <f t="shared" si="119"/>
        <v>0</v>
      </c>
      <c r="P435" s="63">
        <f t="shared" si="120"/>
        <v>0</v>
      </c>
      <c r="Q435" s="63">
        <f t="shared" si="128"/>
        <v>0</v>
      </c>
      <c r="R435" s="63">
        <f t="shared" si="122"/>
        <v>0</v>
      </c>
      <c r="S435" s="63">
        <f t="shared" si="123"/>
        <v>0</v>
      </c>
      <c r="T435" s="63">
        <f t="shared" si="124"/>
        <v>0</v>
      </c>
      <c r="U435" s="63">
        <f t="shared" si="125"/>
        <v>0</v>
      </c>
      <c r="V435" s="66">
        <f t="shared" si="126"/>
        <v>20</v>
      </c>
      <c r="W435" s="67">
        <f t="shared" si="127"/>
        <v>88</v>
      </c>
    </row>
    <row r="436" spans="1:23">
      <c r="A436" s="30">
        <v>26</v>
      </c>
      <c r="B436" s="4" t="s">
        <v>166</v>
      </c>
      <c r="C436" s="4" t="s">
        <v>112</v>
      </c>
      <c r="D436" s="31" t="s">
        <v>167</v>
      </c>
      <c r="E436" s="18">
        <v>4</v>
      </c>
      <c r="F436" s="18"/>
      <c r="G436" s="18"/>
      <c r="H436" s="18"/>
      <c r="I436" s="18"/>
      <c r="J436" s="18">
        <v>1</v>
      </c>
      <c r="K436" s="18"/>
      <c r="L436" s="18"/>
      <c r="M436" s="35">
        <v>49</v>
      </c>
      <c r="N436" s="34">
        <f t="shared" si="118"/>
        <v>68</v>
      </c>
      <c r="O436" s="18">
        <f t="shared" si="119"/>
        <v>0</v>
      </c>
      <c r="P436" s="18">
        <f t="shared" si="120"/>
        <v>0</v>
      </c>
      <c r="Q436" s="18">
        <f t="shared" si="128"/>
        <v>0</v>
      </c>
      <c r="R436" s="18">
        <f t="shared" si="122"/>
        <v>0</v>
      </c>
      <c r="S436" s="18">
        <f t="shared" si="123"/>
        <v>5</v>
      </c>
      <c r="T436" s="18">
        <f t="shared" si="124"/>
        <v>0</v>
      </c>
      <c r="U436" s="18">
        <f t="shared" si="125"/>
        <v>0</v>
      </c>
      <c r="V436" s="19">
        <f t="shared" si="126"/>
        <v>10</v>
      </c>
      <c r="W436" s="40">
        <f t="shared" si="127"/>
        <v>83</v>
      </c>
    </row>
    <row r="437" spans="1:23">
      <c r="A437" s="28">
        <v>27</v>
      </c>
      <c r="B437" s="4" t="s">
        <v>392</v>
      </c>
      <c r="C437" s="4" t="s">
        <v>393</v>
      </c>
      <c r="D437" s="31" t="s">
        <v>129</v>
      </c>
      <c r="E437" s="18"/>
      <c r="F437" s="18"/>
      <c r="G437" s="18"/>
      <c r="H437" s="18">
        <v>4</v>
      </c>
      <c r="I437" s="18"/>
      <c r="J437" s="18">
        <v>4</v>
      </c>
      <c r="K437" s="18"/>
      <c r="L437" s="18"/>
      <c r="M437" s="35">
        <v>39</v>
      </c>
      <c r="N437" s="34">
        <f t="shared" si="118"/>
        <v>0</v>
      </c>
      <c r="O437" s="18">
        <f t="shared" si="119"/>
        <v>0</v>
      </c>
      <c r="P437" s="18">
        <f t="shared" si="120"/>
        <v>0</v>
      </c>
      <c r="Q437" s="18">
        <f t="shared" si="128"/>
        <v>30</v>
      </c>
      <c r="R437" s="18">
        <f t="shared" si="122"/>
        <v>0</v>
      </c>
      <c r="S437" s="18">
        <f t="shared" si="123"/>
        <v>30</v>
      </c>
      <c r="T437" s="18">
        <f t="shared" si="124"/>
        <v>0</v>
      </c>
      <c r="U437" s="18">
        <f t="shared" si="125"/>
        <v>0</v>
      </c>
      <c r="V437" s="19">
        <f t="shared" si="126"/>
        <v>10</v>
      </c>
      <c r="W437" s="40">
        <f t="shared" si="127"/>
        <v>70</v>
      </c>
    </row>
    <row r="438" spans="1:23">
      <c r="A438" s="30">
        <v>28</v>
      </c>
      <c r="B438" s="4" t="s">
        <v>520</v>
      </c>
      <c r="C438" s="4" t="s">
        <v>347</v>
      </c>
      <c r="D438" s="31" t="s">
        <v>95</v>
      </c>
      <c r="E438" s="18"/>
      <c r="F438" s="18"/>
      <c r="G438" s="18"/>
      <c r="H438" s="18">
        <v>4</v>
      </c>
      <c r="I438" s="18"/>
      <c r="J438" s="18">
        <v>2</v>
      </c>
      <c r="K438" s="18"/>
      <c r="L438" s="18">
        <v>67</v>
      </c>
      <c r="M438" s="35">
        <v>35</v>
      </c>
      <c r="N438" s="34">
        <f t="shared" si="118"/>
        <v>0</v>
      </c>
      <c r="O438" s="18">
        <f t="shared" si="119"/>
        <v>0</v>
      </c>
      <c r="P438" s="18">
        <f t="shared" si="120"/>
        <v>0</v>
      </c>
      <c r="Q438" s="18">
        <f t="shared" si="128"/>
        <v>30</v>
      </c>
      <c r="R438" s="18">
        <f t="shared" si="122"/>
        <v>0</v>
      </c>
      <c r="S438" s="18">
        <f t="shared" si="123"/>
        <v>10</v>
      </c>
      <c r="T438" s="18">
        <f t="shared" si="124"/>
        <v>0</v>
      </c>
      <c r="U438" s="18">
        <f t="shared" si="125"/>
        <v>15</v>
      </c>
      <c r="V438" s="19">
        <f t="shared" si="126"/>
        <v>10</v>
      </c>
      <c r="W438" s="40">
        <f t="shared" si="127"/>
        <v>65</v>
      </c>
    </row>
    <row r="439" spans="1:23">
      <c r="A439" s="28">
        <v>29</v>
      </c>
      <c r="B439" s="4" t="s">
        <v>578</v>
      </c>
      <c r="C439" s="4" t="s">
        <v>389</v>
      </c>
      <c r="D439" s="31" t="s">
        <v>579</v>
      </c>
      <c r="E439" s="18"/>
      <c r="F439" s="18"/>
      <c r="G439" s="18"/>
      <c r="H439" s="18">
        <v>4</v>
      </c>
      <c r="I439" s="18"/>
      <c r="J439" s="18"/>
      <c r="K439" s="18"/>
      <c r="L439" s="18">
        <v>90</v>
      </c>
      <c r="M439" s="35">
        <v>37</v>
      </c>
      <c r="N439" s="34">
        <f t="shared" si="118"/>
        <v>0</v>
      </c>
      <c r="O439" s="18">
        <f t="shared" si="119"/>
        <v>0</v>
      </c>
      <c r="P439" s="18">
        <f t="shared" si="120"/>
        <v>0</v>
      </c>
      <c r="Q439" s="18">
        <f t="shared" si="128"/>
        <v>30</v>
      </c>
      <c r="R439" s="18">
        <f t="shared" si="122"/>
        <v>0</v>
      </c>
      <c r="S439" s="18">
        <f t="shared" si="123"/>
        <v>0</v>
      </c>
      <c r="T439" s="18">
        <f t="shared" si="124"/>
        <v>0</v>
      </c>
      <c r="U439" s="18">
        <f t="shared" si="125"/>
        <v>17</v>
      </c>
      <c r="V439" s="19">
        <f t="shared" si="126"/>
        <v>10</v>
      </c>
      <c r="W439" s="40">
        <f t="shared" si="127"/>
        <v>57</v>
      </c>
    </row>
    <row r="440" spans="1:23">
      <c r="A440" s="30">
        <v>30</v>
      </c>
      <c r="B440" s="4" t="s">
        <v>375</v>
      </c>
      <c r="C440" s="4" t="s">
        <v>498</v>
      </c>
      <c r="D440" s="31" t="s">
        <v>95</v>
      </c>
      <c r="E440" s="63">
        <v>2</v>
      </c>
      <c r="F440" s="63"/>
      <c r="G440" s="63"/>
      <c r="H440" s="63"/>
      <c r="I440" s="63"/>
      <c r="J440" s="63">
        <v>2</v>
      </c>
      <c r="K440" s="63"/>
      <c r="L440" s="63"/>
      <c r="M440" s="64">
        <v>43</v>
      </c>
      <c r="N440" s="65">
        <f t="shared" si="118"/>
        <v>34</v>
      </c>
      <c r="O440" s="63">
        <f t="shared" si="119"/>
        <v>0</v>
      </c>
      <c r="P440" s="63">
        <f t="shared" si="120"/>
        <v>0</v>
      </c>
      <c r="Q440" s="63">
        <f t="shared" si="128"/>
        <v>0</v>
      </c>
      <c r="R440" s="63">
        <f t="shared" si="122"/>
        <v>0</v>
      </c>
      <c r="S440" s="63">
        <f t="shared" si="123"/>
        <v>10</v>
      </c>
      <c r="T440" s="63">
        <f t="shared" si="124"/>
        <v>0</v>
      </c>
      <c r="U440" s="63">
        <f t="shared" si="125"/>
        <v>0</v>
      </c>
      <c r="V440" s="66">
        <f t="shared" si="126"/>
        <v>10</v>
      </c>
      <c r="W440" s="67">
        <f t="shared" si="127"/>
        <v>54</v>
      </c>
    </row>
    <row r="441" spans="1:23">
      <c r="A441" s="28">
        <v>31</v>
      </c>
      <c r="B441" s="4" t="s">
        <v>456</v>
      </c>
      <c r="C441" s="4" t="s">
        <v>105</v>
      </c>
      <c r="D441" s="31" t="s">
        <v>340</v>
      </c>
      <c r="E441" s="18">
        <v>2</v>
      </c>
      <c r="F441" s="18"/>
      <c r="G441" s="18"/>
      <c r="H441" s="18"/>
      <c r="I441" s="18"/>
      <c r="J441" s="18"/>
      <c r="K441" s="18"/>
      <c r="L441" s="18"/>
      <c r="M441" s="35">
        <v>51</v>
      </c>
      <c r="N441" s="34">
        <f t="shared" si="118"/>
        <v>34</v>
      </c>
      <c r="O441" s="18">
        <f t="shared" si="119"/>
        <v>0</v>
      </c>
      <c r="P441" s="18">
        <f t="shared" si="120"/>
        <v>0</v>
      </c>
      <c r="Q441" s="18">
        <f t="shared" si="128"/>
        <v>0</v>
      </c>
      <c r="R441" s="18">
        <f t="shared" si="122"/>
        <v>0</v>
      </c>
      <c r="S441" s="18">
        <f t="shared" si="123"/>
        <v>0</v>
      </c>
      <c r="T441" s="18">
        <f t="shared" si="124"/>
        <v>0</v>
      </c>
      <c r="U441" s="18">
        <f t="shared" si="125"/>
        <v>0</v>
      </c>
      <c r="V441" s="19">
        <f t="shared" si="126"/>
        <v>20</v>
      </c>
      <c r="W441" s="40">
        <f t="shared" si="127"/>
        <v>54</v>
      </c>
    </row>
    <row r="442" spans="1:23">
      <c r="A442" s="30">
        <v>32</v>
      </c>
      <c r="B442" s="4" t="s">
        <v>719</v>
      </c>
      <c r="C442" s="4" t="s">
        <v>720</v>
      </c>
      <c r="D442" s="31" t="s">
        <v>113</v>
      </c>
      <c r="E442" s="18">
        <v>2</v>
      </c>
      <c r="F442" s="18"/>
      <c r="G442" s="18"/>
      <c r="H442" s="18"/>
      <c r="I442" s="18"/>
      <c r="J442" s="18"/>
      <c r="K442" s="18"/>
      <c r="L442" s="18"/>
      <c r="M442" s="35">
        <v>51</v>
      </c>
      <c r="N442" s="34">
        <f t="shared" si="118"/>
        <v>34</v>
      </c>
      <c r="O442" s="18">
        <f t="shared" si="119"/>
        <v>0</v>
      </c>
      <c r="P442" s="18">
        <f t="shared" si="120"/>
        <v>0</v>
      </c>
      <c r="Q442" s="18">
        <f t="shared" si="128"/>
        <v>0</v>
      </c>
      <c r="R442" s="18">
        <f t="shared" si="122"/>
        <v>0</v>
      </c>
      <c r="S442" s="18">
        <f t="shared" si="123"/>
        <v>0</v>
      </c>
      <c r="T442" s="18">
        <f t="shared" si="124"/>
        <v>0</v>
      </c>
      <c r="U442" s="18">
        <f t="shared" si="125"/>
        <v>0</v>
      </c>
      <c r="V442" s="19">
        <f t="shared" si="126"/>
        <v>20</v>
      </c>
      <c r="W442" s="40">
        <f t="shared" si="127"/>
        <v>54</v>
      </c>
    </row>
    <row r="443" spans="1:23">
      <c r="A443" s="28">
        <v>33</v>
      </c>
      <c r="B443" s="4" t="s">
        <v>541</v>
      </c>
      <c r="C443" s="4" t="s">
        <v>137</v>
      </c>
      <c r="D443" s="31" t="s">
        <v>159</v>
      </c>
      <c r="E443" s="18"/>
      <c r="F443" s="18"/>
      <c r="G443" s="18"/>
      <c r="H443" s="18">
        <v>4</v>
      </c>
      <c r="I443" s="18"/>
      <c r="J443" s="18"/>
      <c r="K443" s="18"/>
      <c r="L443" s="18"/>
      <c r="M443" s="35">
        <v>52</v>
      </c>
      <c r="N443" s="34">
        <f t="shared" ref="N443:N474" si="129">E443*17</f>
        <v>0</v>
      </c>
      <c r="O443" s="18">
        <f t="shared" ref="O443:O474" si="130">F443*17</f>
        <v>0</v>
      </c>
      <c r="P443" s="18">
        <f t="shared" ref="P443:P474" si="131">IF(G443&gt;17,F443*17,F443*G443)</f>
        <v>0</v>
      </c>
      <c r="Q443" s="18">
        <f t="shared" si="128"/>
        <v>30</v>
      </c>
      <c r="R443" s="18">
        <f t="shared" ref="R443:R474" si="132">IF(I443="",0,15)</f>
        <v>0</v>
      </c>
      <c r="S443" s="18">
        <f t="shared" ref="S443:S474" si="133">IF(J443&lt;3,J443*5,10+(J443-2)*10)</f>
        <v>0</v>
      </c>
      <c r="T443" s="18">
        <f t="shared" ref="T443:T474" si="134">K443*10</f>
        <v>0</v>
      </c>
      <c r="U443" s="18">
        <f t="shared" ref="U443:U474" si="135">IF(L443&gt;69,17,IF(L443&gt;66,15,IF(L443&gt;59,12,IF(L443&gt;49,10,0))))</f>
        <v>0</v>
      </c>
      <c r="V443" s="19">
        <f t="shared" ref="V443:V474" si="136">IF(M443="",0,IF(M443&gt;50,20,10))</f>
        <v>20</v>
      </c>
      <c r="W443" s="40">
        <f t="shared" ref="W443:W474" si="137">SUM(N443:V443)</f>
        <v>50</v>
      </c>
    </row>
    <row r="444" spans="1:23">
      <c r="A444" s="30">
        <v>34</v>
      </c>
      <c r="B444" s="4" t="s">
        <v>474</v>
      </c>
      <c r="C444" s="4" t="s">
        <v>614</v>
      </c>
      <c r="D444" s="31" t="s">
        <v>95</v>
      </c>
      <c r="E444" s="18"/>
      <c r="F444" s="18"/>
      <c r="G444" s="18"/>
      <c r="H444" s="18">
        <v>4</v>
      </c>
      <c r="I444" s="18"/>
      <c r="J444" s="18">
        <v>2</v>
      </c>
      <c r="K444" s="18"/>
      <c r="L444" s="18"/>
      <c r="M444" s="35">
        <v>48</v>
      </c>
      <c r="N444" s="34">
        <f t="shared" si="129"/>
        <v>0</v>
      </c>
      <c r="O444" s="18">
        <f t="shared" si="130"/>
        <v>0</v>
      </c>
      <c r="P444" s="18">
        <f t="shared" si="131"/>
        <v>0</v>
      </c>
      <c r="Q444" s="18">
        <f t="shared" si="128"/>
        <v>30</v>
      </c>
      <c r="R444" s="18">
        <f t="shared" si="132"/>
        <v>0</v>
      </c>
      <c r="S444" s="18">
        <f t="shared" si="133"/>
        <v>10</v>
      </c>
      <c r="T444" s="18">
        <f t="shared" si="134"/>
        <v>0</v>
      </c>
      <c r="U444" s="18">
        <f t="shared" si="135"/>
        <v>0</v>
      </c>
      <c r="V444" s="19">
        <f t="shared" si="136"/>
        <v>10</v>
      </c>
      <c r="W444" s="40">
        <f t="shared" si="137"/>
        <v>50</v>
      </c>
    </row>
    <row r="445" spans="1:23">
      <c r="A445" s="28">
        <v>35</v>
      </c>
      <c r="B445" s="4" t="s">
        <v>685</v>
      </c>
      <c r="C445" s="4" t="s">
        <v>98</v>
      </c>
      <c r="D445" s="31" t="s">
        <v>106</v>
      </c>
      <c r="E445" s="18"/>
      <c r="F445" s="18"/>
      <c r="G445" s="18"/>
      <c r="H445" s="18"/>
      <c r="I445" s="18"/>
      <c r="J445" s="18"/>
      <c r="K445" s="18">
        <v>2</v>
      </c>
      <c r="L445" s="18">
        <v>50</v>
      </c>
      <c r="M445" s="35">
        <v>54</v>
      </c>
      <c r="N445" s="34">
        <f t="shared" si="129"/>
        <v>0</v>
      </c>
      <c r="O445" s="18">
        <f t="shared" si="130"/>
        <v>0</v>
      </c>
      <c r="P445" s="18">
        <f t="shared" si="131"/>
        <v>0</v>
      </c>
      <c r="Q445" s="18">
        <f t="shared" si="128"/>
        <v>0</v>
      </c>
      <c r="R445" s="18">
        <f t="shared" si="132"/>
        <v>0</v>
      </c>
      <c r="S445" s="18">
        <f t="shared" si="133"/>
        <v>0</v>
      </c>
      <c r="T445" s="18">
        <f t="shared" si="134"/>
        <v>20</v>
      </c>
      <c r="U445" s="18">
        <f t="shared" si="135"/>
        <v>10</v>
      </c>
      <c r="V445" s="19">
        <f t="shared" si="136"/>
        <v>20</v>
      </c>
      <c r="W445" s="40">
        <f t="shared" si="137"/>
        <v>50</v>
      </c>
    </row>
    <row r="446" spans="1:23">
      <c r="A446" s="30">
        <v>36</v>
      </c>
      <c r="B446" s="4" t="s">
        <v>226</v>
      </c>
      <c r="C446" s="4" t="s">
        <v>151</v>
      </c>
      <c r="D446" s="31" t="s">
        <v>113</v>
      </c>
      <c r="E446" s="18"/>
      <c r="F446" s="18"/>
      <c r="G446" s="18"/>
      <c r="H446" s="18"/>
      <c r="I446" s="18" t="s">
        <v>103</v>
      </c>
      <c r="J446" s="18">
        <v>3</v>
      </c>
      <c r="K446" s="18"/>
      <c r="L446" s="18"/>
      <c r="M446" s="35">
        <v>38</v>
      </c>
      <c r="N446" s="34">
        <f t="shared" si="129"/>
        <v>0</v>
      </c>
      <c r="O446" s="18">
        <f t="shared" si="130"/>
        <v>0</v>
      </c>
      <c r="P446" s="18">
        <f t="shared" si="131"/>
        <v>0</v>
      </c>
      <c r="Q446" s="18">
        <f t="shared" si="128"/>
        <v>0</v>
      </c>
      <c r="R446" s="18">
        <f t="shared" si="132"/>
        <v>15</v>
      </c>
      <c r="S446" s="18">
        <f t="shared" si="133"/>
        <v>20</v>
      </c>
      <c r="T446" s="18">
        <f t="shared" si="134"/>
        <v>0</v>
      </c>
      <c r="U446" s="18">
        <f t="shared" si="135"/>
        <v>0</v>
      </c>
      <c r="V446" s="19">
        <f t="shared" si="136"/>
        <v>10</v>
      </c>
      <c r="W446" s="40">
        <f t="shared" si="137"/>
        <v>45</v>
      </c>
    </row>
    <row r="447" spans="1:23">
      <c r="A447" s="28">
        <v>37</v>
      </c>
      <c r="B447" s="4" t="s">
        <v>360</v>
      </c>
      <c r="C447" s="4" t="s">
        <v>181</v>
      </c>
      <c r="D447" s="31" t="s">
        <v>113</v>
      </c>
      <c r="E447" s="18"/>
      <c r="F447" s="18"/>
      <c r="G447" s="18"/>
      <c r="H447" s="18"/>
      <c r="I447" s="18" t="s">
        <v>103</v>
      </c>
      <c r="J447" s="18">
        <v>3</v>
      </c>
      <c r="K447" s="18"/>
      <c r="L447" s="18"/>
      <c r="M447" s="35">
        <v>43</v>
      </c>
      <c r="N447" s="34">
        <f t="shared" si="129"/>
        <v>0</v>
      </c>
      <c r="O447" s="18">
        <f t="shared" si="130"/>
        <v>0</v>
      </c>
      <c r="P447" s="18">
        <f t="shared" si="131"/>
        <v>0</v>
      </c>
      <c r="Q447" s="18">
        <f t="shared" si="128"/>
        <v>0</v>
      </c>
      <c r="R447" s="18">
        <f t="shared" si="132"/>
        <v>15</v>
      </c>
      <c r="S447" s="18">
        <f t="shared" si="133"/>
        <v>20</v>
      </c>
      <c r="T447" s="18">
        <f t="shared" si="134"/>
        <v>0</v>
      </c>
      <c r="U447" s="18">
        <f t="shared" si="135"/>
        <v>0</v>
      </c>
      <c r="V447" s="19">
        <f t="shared" si="136"/>
        <v>10</v>
      </c>
      <c r="W447" s="40">
        <f t="shared" si="137"/>
        <v>45</v>
      </c>
    </row>
    <row r="448" spans="1:23">
      <c r="A448" s="30">
        <v>38</v>
      </c>
      <c r="B448" s="56" t="s">
        <v>754</v>
      </c>
      <c r="C448" s="56" t="s">
        <v>215</v>
      </c>
      <c r="D448" s="56" t="s">
        <v>120</v>
      </c>
      <c r="E448" s="56"/>
      <c r="F448" s="56"/>
      <c r="G448" s="56"/>
      <c r="H448" s="56"/>
      <c r="I448" s="56" t="s">
        <v>103</v>
      </c>
      <c r="J448" s="56"/>
      <c r="K448" s="56">
        <v>1</v>
      </c>
      <c r="L448" s="56"/>
      <c r="M448" s="56">
        <v>58</v>
      </c>
      <c r="N448" s="57">
        <f t="shared" si="129"/>
        <v>0</v>
      </c>
      <c r="O448" s="56">
        <f t="shared" si="130"/>
        <v>0</v>
      </c>
      <c r="P448" s="56">
        <f t="shared" si="131"/>
        <v>0</v>
      </c>
      <c r="Q448" s="56">
        <f t="shared" si="128"/>
        <v>0</v>
      </c>
      <c r="R448" s="56">
        <f t="shared" si="132"/>
        <v>15</v>
      </c>
      <c r="S448" s="56">
        <f t="shared" si="133"/>
        <v>0</v>
      </c>
      <c r="T448" s="56">
        <f t="shared" si="134"/>
        <v>10</v>
      </c>
      <c r="U448" s="56">
        <f t="shared" si="135"/>
        <v>0</v>
      </c>
      <c r="V448" s="58">
        <f t="shared" si="136"/>
        <v>20</v>
      </c>
      <c r="W448" s="59">
        <f t="shared" si="137"/>
        <v>45</v>
      </c>
    </row>
    <row r="449" spans="1:23">
      <c r="A449" s="28">
        <v>39</v>
      </c>
      <c r="B449" s="4" t="s">
        <v>670</v>
      </c>
      <c r="C449" s="4" t="s">
        <v>671</v>
      </c>
      <c r="D449" s="31" t="s">
        <v>672</v>
      </c>
      <c r="E449" s="18"/>
      <c r="F449" s="18"/>
      <c r="G449" s="18"/>
      <c r="H449" s="18"/>
      <c r="I449" s="18" t="s">
        <v>103</v>
      </c>
      <c r="J449" s="18">
        <v>3</v>
      </c>
      <c r="K449" s="18"/>
      <c r="L449" s="18"/>
      <c r="M449" s="35">
        <v>36</v>
      </c>
      <c r="N449" s="34">
        <f t="shared" si="129"/>
        <v>0</v>
      </c>
      <c r="O449" s="18">
        <f t="shared" si="130"/>
        <v>0</v>
      </c>
      <c r="P449" s="18">
        <f t="shared" si="131"/>
        <v>0</v>
      </c>
      <c r="Q449" s="18">
        <f t="shared" si="128"/>
        <v>0</v>
      </c>
      <c r="R449" s="18">
        <f t="shared" si="132"/>
        <v>15</v>
      </c>
      <c r="S449" s="18">
        <f t="shared" si="133"/>
        <v>20</v>
      </c>
      <c r="T449" s="18">
        <f t="shared" si="134"/>
        <v>0</v>
      </c>
      <c r="U449" s="18">
        <f t="shared" si="135"/>
        <v>0</v>
      </c>
      <c r="V449" s="19">
        <f t="shared" si="136"/>
        <v>10</v>
      </c>
      <c r="W449" s="40">
        <f t="shared" si="137"/>
        <v>45</v>
      </c>
    </row>
    <row r="450" spans="1:23">
      <c r="A450" s="30">
        <v>40</v>
      </c>
      <c r="B450" s="4" t="s">
        <v>674</v>
      </c>
      <c r="C450" s="4" t="s">
        <v>269</v>
      </c>
      <c r="D450" s="31" t="s">
        <v>300</v>
      </c>
      <c r="E450" s="18"/>
      <c r="F450" s="18"/>
      <c r="G450" s="18"/>
      <c r="H450" s="18">
        <v>4</v>
      </c>
      <c r="I450" s="18"/>
      <c r="J450" s="18">
        <v>1</v>
      </c>
      <c r="K450" s="18"/>
      <c r="L450" s="18"/>
      <c r="M450" s="35">
        <v>44</v>
      </c>
      <c r="N450" s="34">
        <f t="shared" si="129"/>
        <v>0</v>
      </c>
      <c r="O450" s="18">
        <f t="shared" si="130"/>
        <v>0</v>
      </c>
      <c r="P450" s="18">
        <f t="shared" si="131"/>
        <v>0</v>
      </c>
      <c r="Q450" s="18">
        <f t="shared" si="128"/>
        <v>30</v>
      </c>
      <c r="R450" s="18">
        <f t="shared" si="132"/>
        <v>0</v>
      </c>
      <c r="S450" s="18">
        <f t="shared" si="133"/>
        <v>5</v>
      </c>
      <c r="T450" s="18">
        <f t="shared" si="134"/>
        <v>0</v>
      </c>
      <c r="U450" s="18">
        <f t="shared" si="135"/>
        <v>0</v>
      </c>
      <c r="V450" s="19">
        <f t="shared" si="136"/>
        <v>10</v>
      </c>
      <c r="W450" s="40">
        <f t="shared" si="137"/>
        <v>45</v>
      </c>
    </row>
    <row r="451" spans="1:23">
      <c r="A451" s="28">
        <v>41</v>
      </c>
      <c r="B451" s="4" t="s">
        <v>704</v>
      </c>
      <c r="C451" s="4" t="s">
        <v>285</v>
      </c>
      <c r="D451" s="31" t="s">
        <v>95</v>
      </c>
      <c r="E451" s="18"/>
      <c r="F451" s="18"/>
      <c r="G451" s="18"/>
      <c r="H451" s="18"/>
      <c r="I451" s="18" t="s">
        <v>103</v>
      </c>
      <c r="J451" s="18">
        <v>3</v>
      </c>
      <c r="K451" s="18"/>
      <c r="L451" s="18"/>
      <c r="M451" s="35">
        <v>45</v>
      </c>
      <c r="N451" s="34">
        <f t="shared" si="129"/>
        <v>0</v>
      </c>
      <c r="O451" s="18">
        <f t="shared" si="130"/>
        <v>0</v>
      </c>
      <c r="P451" s="18">
        <f t="shared" si="131"/>
        <v>0</v>
      </c>
      <c r="Q451" s="18">
        <f t="shared" si="128"/>
        <v>0</v>
      </c>
      <c r="R451" s="18">
        <f t="shared" si="132"/>
        <v>15</v>
      </c>
      <c r="S451" s="18">
        <f t="shared" si="133"/>
        <v>20</v>
      </c>
      <c r="T451" s="18">
        <f t="shared" si="134"/>
        <v>0</v>
      </c>
      <c r="U451" s="18">
        <f t="shared" si="135"/>
        <v>0</v>
      </c>
      <c r="V451" s="19">
        <f t="shared" si="136"/>
        <v>10</v>
      </c>
      <c r="W451" s="40">
        <f t="shared" si="137"/>
        <v>45</v>
      </c>
    </row>
    <row r="452" spans="1:23">
      <c r="A452" s="30">
        <v>42</v>
      </c>
      <c r="B452" s="4" t="s">
        <v>457</v>
      </c>
      <c r="C452" s="4" t="s">
        <v>143</v>
      </c>
      <c r="D452" s="31" t="s">
        <v>458</v>
      </c>
      <c r="E452" s="18"/>
      <c r="F452" s="18"/>
      <c r="G452" s="18"/>
      <c r="H452" s="18"/>
      <c r="I452" s="18"/>
      <c r="J452" s="18">
        <v>2</v>
      </c>
      <c r="K452" s="18">
        <v>2</v>
      </c>
      <c r="L452" s="18"/>
      <c r="M452" s="35">
        <v>42</v>
      </c>
      <c r="N452" s="34">
        <f t="shared" si="129"/>
        <v>0</v>
      </c>
      <c r="O452" s="18">
        <f t="shared" si="130"/>
        <v>0</v>
      </c>
      <c r="P452" s="18">
        <f t="shared" si="131"/>
        <v>0</v>
      </c>
      <c r="Q452" s="18">
        <f t="shared" si="128"/>
        <v>0</v>
      </c>
      <c r="R452" s="18">
        <f t="shared" si="132"/>
        <v>0</v>
      </c>
      <c r="S452" s="18">
        <f t="shared" si="133"/>
        <v>10</v>
      </c>
      <c r="T452" s="18">
        <f t="shared" si="134"/>
        <v>20</v>
      </c>
      <c r="U452" s="18">
        <f t="shared" si="135"/>
        <v>0</v>
      </c>
      <c r="V452" s="19">
        <f t="shared" si="136"/>
        <v>10</v>
      </c>
      <c r="W452" s="40">
        <f t="shared" si="137"/>
        <v>40</v>
      </c>
    </row>
    <row r="453" spans="1:23" s="60" customFormat="1">
      <c r="A453" s="28">
        <v>43</v>
      </c>
      <c r="B453" s="4" t="s">
        <v>348</v>
      </c>
      <c r="C453" s="4" t="s">
        <v>349</v>
      </c>
      <c r="D453" s="31" t="s">
        <v>129</v>
      </c>
      <c r="E453" s="18"/>
      <c r="F453" s="18"/>
      <c r="G453" s="18"/>
      <c r="H453" s="18"/>
      <c r="I453" s="18" t="s">
        <v>103</v>
      </c>
      <c r="J453" s="18">
        <v>2</v>
      </c>
      <c r="K453" s="18"/>
      <c r="L453" s="18"/>
      <c r="M453" s="35">
        <v>38</v>
      </c>
      <c r="N453" s="34">
        <f t="shared" si="129"/>
        <v>0</v>
      </c>
      <c r="O453" s="18">
        <f t="shared" si="130"/>
        <v>0</v>
      </c>
      <c r="P453" s="18">
        <f t="shared" si="131"/>
        <v>0</v>
      </c>
      <c r="Q453" s="18">
        <f t="shared" si="128"/>
        <v>0</v>
      </c>
      <c r="R453" s="18">
        <f t="shared" si="132"/>
        <v>15</v>
      </c>
      <c r="S453" s="18">
        <f t="shared" si="133"/>
        <v>10</v>
      </c>
      <c r="T453" s="18">
        <f t="shared" si="134"/>
        <v>0</v>
      </c>
      <c r="U453" s="18">
        <f t="shared" si="135"/>
        <v>0</v>
      </c>
      <c r="V453" s="19">
        <f t="shared" si="136"/>
        <v>10</v>
      </c>
      <c r="W453" s="40">
        <f t="shared" si="137"/>
        <v>35</v>
      </c>
    </row>
    <row r="454" spans="1:23">
      <c r="A454" s="30">
        <v>44</v>
      </c>
      <c r="B454" s="4" t="s">
        <v>77</v>
      </c>
      <c r="C454" s="4" t="s">
        <v>78</v>
      </c>
      <c r="D454" s="31" t="s">
        <v>79</v>
      </c>
      <c r="E454" s="18"/>
      <c r="F454" s="18"/>
      <c r="G454" s="18"/>
      <c r="H454" s="18"/>
      <c r="I454" s="41"/>
      <c r="J454" s="18">
        <v>1</v>
      </c>
      <c r="K454" s="18"/>
      <c r="L454" s="18">
        <v>67</v>
      </c>
      <c r="M454" s="35">
        <v>38</v>
      </c>
      <c r="N454" s="34">
        <f t="shared" si="129"/>
        <v>0</v>
      </c>
      <c r="O454" s="18">
        <f t="shared" si="130"/>
        <v>0</v>
      </c>
      <c r="P454" s="18">
        <f t="shared" si="131"/>
        <v>0</v>
      </c>
      <c r="Q454" s="18">
        <f t="shared" si="128"/>
        <v>0</v>
      </c>
      <c r="R454" s="18">
        <f t="shared" si="132"/>
        <v>0</v>
      </c>
      <c r="S454" s="18">
        <f t="shared" si="133"/>
        <v>5</v>
      </c>
      <c r="T454" s="18">
        <f t="shared" si="134"/>
        <v>0</v>
      </c>
      <c r="U454" s="18">
        <f t="shared" si="135"/>
        <v>15</v>
      </c>
      <c r="V454" s="19">
        <f t="shared" si="136"/>
        <v>10</v>
      </c>
      <c r="W454" s="40">
        <f t="shared" si="137"/>
        <v>30</v>
      </c>
    </row>
    <row r="455" spans="1:23">
      <c r="A455" s="28">
        <v>45</v>
      </c>
      <c r="B455" s="4" t="s">
        <v>287</v>
      </c>
      <c r="C455" s="4" t="s">
        <v>112</v>
      </c>
      <c r="D455" s="31" t="s">
        <v>95</v>
      </c>
      <c r="E455" s="18"/>
      <c r="F455" s="18"/>
      <c r="G455" s="18"/>
      <c r="H455" s="18"/>
      <c r="I455" s="18"/>
      <c r="J455" s="18"/>
      <c r="K455" s="18">
        <v>2</v>
      </c>
      <c r="L455" s="18"/>
      <c r="M455" s="35">
        <v>23</v>
      </c>
      <c r="N455" s="34">
        <f t="shared" si="129"/>
        <v>0</v>
      </c>
      <c r="O455" s="18">
        <f t="shared" si="130"/>
        <v>0</v>
      </c>
      <c r="P455" s="18">
        <f t="shared" si="131"/>
        <v>0</v>
      </c>
      <c r="Q455" s="18">
        <f t="shared" si="128"/>
        <v>0</v>
      </c>
      <c r="R455" s="18">
        <f t="shared" si="132"/>
        <v>0</v>
      </c>
      <c r="S455" s="18">
        <f t="shared" si="133"/>
        <v>0</v>
      </c>
      <c r="T455" s="18">
        <f t="shared" si="134"/>
        <v>20</v>
      </c>
      <c r="U455" s="18">
        <f t="shared" si="135"/>
        <v>0</v>
      </c>
      <c r="V455" s="19">
        <f t="shared" si="136"/>
        <v>10</v>
      </c>
      <c r="W455" s="40">
        <f t="shared" si="137"/>
        <v>30</v>
      </c>
    </row>
    <row r="456" spans="1:23">
      <c r="A456" s="30">
        <v>46</v>
      </c>
      <c r="B456" s="4" t="s">
        <v>259</v>
      </c>
      <c r="C456" s="4" t="s">
        <v>260</v>
      </c>
      <c r="D456" s="31" t="s">
        <v>261</v>
      </c>
      <c r="E456" s="18"/>
      <c r="F456" s="18"/>
      <c r="G456" s="18"/>
      <c r="H456" s="18"/>
      <c r="I456" s="18"/>
      <c r="J456" s="18">
        <v>1</v>
      </c>
      <c r="K456" s="18"/>
      <c r="L456" s="18"/>
      <c r="M456" s="35">
        <v>53</v>
      </c>
      <c r="N456" s="34">
        <f t="shared" si="129"/>
        <v>0</v>
      </c>
      <c r="O456" s="18">
        <f t="shared" si="130"/>
        <v>0</v>
      </c>
      <c r="P456" s="18">
        <f t="shared" si="131"/>
        <v>0</v>
      </c>
      <c r="Q456" s="18">
        <f t="shared" si="128"/>
        <v>0</v>
      </c>
      <c r="R456" s="18">
        <f t="shared" si="132"/>
        <v>0</v>
      </c>
      <c r="S456" s="18">
        <f t="shared" si="133"/>
        <v>5</v>
      </c>
      <c r="T456" s="18">
        <f t="shared" si="134"/>
        <v>0</v>
      </c>
      <c r="U456" s="18">
        <f t="shared" si="135"/>
        <v>0</v>
      </c>
      <c r="V456" s="19">
        <f t="shared" si="136"/>
        <v>20</v>
      </c>
      <c r="W456" s="40">
        <f t="shared" si="137"/>
        <v>25</v>
      </c>
    </row>
    <row r="457" spans="1:23">
      <c r="A457" s="28">
        <v>47</v>
      </c>
      <c r="B457" s="4" t="s">
        <v>387</v>
      </c>
      <c r="C457" s="4" t="s">
        <v>319</v>
      </c>
      <c r="D457" s="31" t="s">
        <v>300</v>
      </c>
      <c r="E457" s="18"/>
      <c r="F457" s="18"/>
      <c r="G457" s="18"/>
      <c r="H457" s="18"/>
      <c r="I457" s="18" t="s">
        <v>103</v>
      </c>
      <c r="J457" s="18"/>
      <c r="K457" s="18"/>
      <c r="L457" s="18"/>
      <c r="M457" s="35">
        <v>49</v>
      </c>
      <c r="N457" s="34">
        <f t="shared" si="129"/>
        <v>0</v>
      </c>
      <c r="O457" s="18">
        <f t="shared" si="130"/>
        <v>0</v>
      </c>
      <c r="P457" s="18">
        <f t="shared" si="131"/>
        <v>0</v>
      </c>
      <c r="Q457" s="18">
        <f t="shared" si="128"/>
        <v>0</v>
      </c>
      <c r="R457" s="18">
        <f t="shared" si="132"/>
        <v>15</v>
      </c>
      <c r="S457" s="18">
        <f t="shared" si="133"/>
        <v>0</v>
      </c>
      <c r="T457" s="18">
        <f t="shared" si="134"/>
        <v>0</v>
      </c>
      <c r="U457" s="18">
        <f t="shared" si="135"/>
        <v>0</v>
      </c>
      <c r="V457" s="19">
        <f t="shared" si="136"/>
        <v>10</v>
      </c>
      <c r="W457" s="40">
        <f t="shared" si="137"/>
        <v>25</v>
      </c>
    </row>
    <row r="458" spans="1:23">
      <c r="A458" s="30">
        <v>48</v>
      </c>
      <c r="B458" s="4" t="s">
        <v>205</v>
      </c>
      <c r="C458" s="4" t="s">
        <v>452</v>
      </c>
      <c r="D458" s="31" t="s">
        <v>182</v>
      </c>
      <c r="E458" s="18"/>
      <c r="F458" s="18"/>
      <c r="G458" s="18"/>
      <c r="H458" s="18"/>
      <c r="I458" s="18" t="s">
        <v>103</v>
      </c>
      <c r="J458" s="18"/>
      <c r="K458" s="18"/>
      <c r="L458" s="18"/>
      <c r="M458" s="35">
        <v>50</v>
      </c>
      <c r="N458" s="34">
        <f t="shared" si="129"/>
        <v>0</v>
      </c>
      <c r="O458" s="18">
        <f t="shared" si="130"/>
        <v>0</v>
      </c>
      <c r="P458" s="18">
        <f t="shared" si="131"/>
        <v>0</v>
      </c>
      <c r="Q458" s="18">
        <f t="shared" si="128"/>
        <v>0</v>
      </c>
      <c r="R458" s="18">
        <f t="shared" si="132"/>
        <v>15</v>
      </c>
      <c r="S458" s="18">
        <f t="shared" si="133"/>
        <v>0</v>
      </c>
      <c r="T458" s="18">
        <f t="shared" si="134"/>
        <v>0</v>
      </c>
      <c r="U458" s="18">
        <f t="shared" si="135"/>
        <v>0</v>
      </c>
      <c r="V458" s="19">
        <f t="shared" si="136"/>
        <v>10</v>
      </c>
      <c r="W458" s="40">
        <f t="shared" si="137"/>
        <v>25</v>
      </c>
    </row>
    <row r="459" spans="1:23">
      <c r="A459" s="28">
        <v>49</v>
      </c>
      <c r="B459" s="4" t="s">
        <v>608</v>
      </c>
      <c r="C459" s="4" t="s">
        <v>131</v>
      </c>
      <c r="D459" s="31" t="s">
        <v>300</v>
      </c>
      <c r="E459" s="18"/>
      <c r="F459" s="18"/>
      <c r="G459" s="18"/>
      <c r="H459" s="18"/>
      <c r="I459" s="18"/>
      <c r="J459" s="18">
        <v>1</v>
      </c>
      <c r="K459" s="18"/>
      <c r="L459" s="18">
        <v>50</v>
      </c>
      <c r="M459" s="35">
        <v>40</v>
      </c>
      <c r="N459" s="34">
        <f t="shared" si="129"/>
        <v>0</v>
      </c>
      <c r="O459" s="18">
        <f t="shared" si="130"/>
        <v>0</v>
      </c>
      <c r="P459" s="18">
        <f t="shared" si="131"/>
        <v>0</v>
      </c>
      <c r="Q459" s="18">
        <f t="shared" si="128"/>
        <v>0</v>
      </c>
      <c r="R459" s="18">
        <f t="shared" si="132"/>
        <v>0</v>
      </c>
      <c r="S459" s="18">
        <f t="shared" si="133"/>
        <v>5</v>
      </c>
      <c r="T459" s="18">
        <f t="shared" si="134"/>
        <v>0</v>
      </c>
      <c r="U459" s="18">
        <f t="shared" si="135"/>
        <v>10</v>
      </c>
      <c r="V459" s="19">
        <f t="shared" si="136"/>
        <v>10</v>
      </c>
      <c r="W459" s="40">
        <f t="shared" si="137"/>
        <v>25</v>
      </c>
    </row>
    <row r="460" spans="1:23">
      <c r="A460" s="30">
        <v>50</v>
      </c>
      <c r="B460" s="4" t="s">
        <v>712</v>
      </c>
      <c r="C460" s="4" t="s">
        <v>197</v>
      </c>
      <c r="D460" s="31" t="s">
        <v>212</v>
      </c>
      <c r="E460" s="18"/>
      <c r="F460" s="18"/>
      <c r="G460" s="18"/>
      <c r="H460" s="18"/>
      <c r="I460" s="18"/>
      <c r="J460" s="18">
        <v>1</v>
      </c>
      <c r="K460" s="18">
        <v>1</v>
      </c>
      <c r="L460" s="18"/>
      <c r="M460" s="35">
        <v>44</v>
      </c>
      <c r="N460" s="34">
        <f t="shared" si="129"/>
        <v>0</v>
      </c>
      <c r="O460" s="18">
        <f t="shared" si="130"/>
        <v>0</v>
      </c>
      <c r="P460" s="18">
        <f t="shared" si="131"/>
        <v>0</v>
      </c>
      <c r="Q460" s="18">
        <f t="shared" si="128"/>
        <v>0</v>
      </c>
      <c r="R460" s="18">
        <f t="shared" si="132"/>
        <v>0</v>
      </c>
      <c r="S460" s="18">
        <f t="shared" si="133"/>
        <v>5</v>
      </c>
      <c r="T460" s="18">
        <f t="shared" si="134"/>
        <v>10</v>
      </c>
      <c r="U460" s="18">
        <f t="shared" si="135"/>
        <v>0</v>
      </c>
      <c r="V460" s="19">
        <f t="shared" si="136"/>
        <v>10</v>
      </c>
      <c r="W460" s="40">
        <f t="shared" si="137"/>
        <v>25</v>
      </c>
    </row>
    <row r="461" spans="1:23">
      <c r="A461" s="28">
        <v>51</v>
      </c>
      <c r="B461" s="4" t="s">
        <v>115</v>
      </c>
      <c r="C461" s="4" t="s">
        <v>105</v>
      </c>
      <c r="D461" s="31" t="s">
        <v>116</v>
      </c>
      <c r="E461" s="18"/>
      <c r="F461" s="18"/>
      <c r="G461" s="18"/>
      <c r="H461" s="18"/>
      <c r="I461" s="18"/>
      <c r="J461" s="18"/>
      <c r="K461" s="18"/>
      <c r="L461" s="18"/>
      <c r="M461" s="35">
        <v>57</v>
      </c>
      <c r="N461" s="34">
        <f t="shared" si="129"/>
        <v>0</v>
      </c>
      <c r="O461" s="18">
        <f t="shared" si="130"/>
        <v>0</v>
      </c>
      <c r="P461" s="18">
        <f t="shared" si="131"/>
        <v>0</v>
      </c>
      <c r="Q461" s="18">
        <f t="shared" si="128"/>
        <v>0</v>
      </c>
      <c r="R461" s="18">
        <f t="shared" si="132"/>
        <v>0</v>
      </c>
      <c r="S461" s="18">
        <f t="shared" si="133"/>
        <v>0</v>
      </c>
      <c r="T461" s="18">
        <f t="shared" si="134"/>
        <v>0</v>
      </c>
      <c r="U461" s="18">
        <f t="shared" si="135"/>
        <v>0</v>
      </c>
      <c r="V461" s="19">
        <f t="shared" si="136"/>
        <v>20</v>
      </c>
      <c r="W461" s="40">
        <f t="shared" si="137"/>
        <v>20</v>
      </c>
    </row>
    <row r="462" spans="1:23">
      <c r="A462" s="30">
        <v>52</v>
      </c>
      <c r="B462" s="4" t="s">
        <v>247</v>
      </c>
      <c r="C462" s="4" t="s">
        <v>231</v>
      </c>
      <c r="D462" s="31" t="s">
        <v>212</v>
      </c>
      <c r="E462" s="18"/>
      <c r="F462" s="18"/>
      <c r="G462" s="18"/>
      <c r="H462" s="18"/>
      <c r="I462" s="18"/>
      <c r="J462" s="18"/>
      <c r="K462" s="18"/>
      <c r="L462" s="18"/>
      <c r="M462" s="35">
        <v>54</v>
      </c>
      <c r="N462" s="34">
        <f t="shared" si="129"/>
        <v>0</v>
      </c>
      <c r="O462" s="18">
        <f t="shared" si="130"/>
        <v>0</v>
      </c>
      <c r="P462" s="18">
        <f t="shared" si="131"/>
        <v>0</v>
      </c>
      <c r="Q462" s="18">
        <f t="shared" ref="Q462:Q488" si="138">IF(H462="",0,IF(H462&gt;3,20+((H462-3)*10),0))</f>
        <v>0</v>
      </c>
      <c r="R462" s="18">
        <f t="shared" si="132"/>
        <v>0</v>
      </c>
      <c r="S462" s="18">
        <f t="shared" si="133"/>
        <v>0</v>
      </c>
      <c r="T462" s="18">
        <f t="shared" si="134"/>
        <v>0</v>
      </c>
      <c r="U462" s="18">
        <f t="shared" si="135"/>
        <v>0</v>
      </c>
      <c r="V462" s="19">
        <f t="shared" si="136"/>
        <v>20</v>
      </c>
      <c r="W462" s="40">
        <f t="shared" si="137"/>
        <v>20</v>
      </c>
    </row>
    <row r="463" spans="1:23">
      <c r="A463" s="28">
        <v>53</v>
      </c>
      <c r="B463" s="4" t="s">
        <v>306</v>
      </c>
      <c r="C463" s="4" t="s">
        <v>258</v>
      </c>
      <c r="D463" s="31" t="s">
        <v>144</v>
      </c>
      <c r="E463" s="18"/>
      <c r="F463" s="18"/>
      <c r="G463" s="18"/>
      <c r="H463" s="18"/>
      <c r="I463" s="18"/>
      <c r="J463" s="18"/>
      <c r="K463" s="18"/>
      <c r="L463" s="18"/>
      <c r="M463" s="35">
        <v>52</v>
      </c>
      <c r="N463" s="34">
        <f t="shared" si="129"/>
        <v>0</v>
      </c>
      <c r="O463" s="18">
        <f t="shared" si="130"/>
        <v>0</v>
      </c>
      <c r="P463" s="18">
        <f t="shared" si="131"/>
        <v>0</v>
      </c>
      <c r="Q463" s="18">
        <f t="shared" si="138"/>
        <v>0</v>
      </c>
      <c r="R463" s="18">
        <f t="shared" si="132"/>
        <v>0</v>
      </c>
      <c r="S463" s="18">
        <f t="shared" si="133"/>
        <v>0</v>
      </c>
      <c r="T463" s="18">
        <f t="shared" si="134"/>
        <v>0</v>
      </c>
      <c r="U463" s="18">
        <f t="shared" si="135"/>
        <v>0</v>
      </c>
      <c r="V463" s="19">
        <f t="shared" si="136"/>
        <v>20</v>
      </c>
      <c r="W463" s="40">
        <f t="shared" si="137"/>
        <v>20</v>
      </c>
    </row>
    <row r="464" spans="1:23">
      <c r="A464" s="30">
        <v>54</v>
      </c>
      <c r="B464" s="4" t="s">
        <v>339</v>
      </c>
      <c r="C464" s="4" t="s">
        <v>340</v>
      </c>
      <c r="D464" s="31" t="s">
        <v>95</v>
      </c>
      <c r="E464" s="18"/>
      <c r="F464" s="18"/>
      <c r="G464" s="18"/>
      <c r="H464" s="18"/>
      <c r="I464" s="18"/>
      <c r="J464" s="18"/>
      <c r="K464" s="18"/>
      <c r="L464" s="18"/>
      <c r="M464" s="35">
        <v>51</v>
      </c>
      <c r="N464" s="34">
        <f t="shared" si="129"/>
        <v>0</v>
      </c>
      <c r="O464" s="18">
        <f t="shared" si="130"/>
        <v>0</v>
      </c>
      <c r="P464" s="18">
        <f t="shared" si="131"/>
        <v>0</v>
      </c>
      <c r="Q464" s="18">
        <f t="shared" si="138"/>
        <v>0</v>
      </c>
      <c r="R464" s="18">
        <f t="shared" si="132"/>
        <v>0</v>
      </c>
      <c r="S464" s="18">
        <f t="shared" si="133"/>
        <v>0</v>
      </c>
      <c r="T464" s="18">
        <f t="shared" si="134"/>
        <v>0</v>
      </c>
      <c r="U464" s="18">
        <f t="shared" si="135"/>
        <v>0</v>
      </c>
      <c r="V464" s="19">
        <f t="shared" si="136"/>
        <v>20</v>
      </c>
      <c r="W464" s="40">
        <f t="shared" si="137"/>
        <v>20</v>
      </c>
    </row>
    <row r="465" spans="1:23">
      <c r="A465" s="28">
        <v>55</v>
      </c>
      <c r="B465" s="4" t="s">
        <v>354</v>
      </c>
      <c r="C465" s="4" t="s">
        <v>355</v>
      </c>
      <c r="D465" s="31" t="s">
        <v>356</v>
      </c>
      <c r="E465" s="18"/>
      <c r="F465" s="18"/>
      <c r="G465" s="18"/>
      <c r="H465" s="18"/>
      <c r="I465" s="18"/>
      <c r="J465" s="18"/>
      <c r="K465" s="18"/>
      <c r="L465" s="18"/>
      <c r="M465" s="35">
        <v>53</v>
      </c>
      <c r="N465" s="34">
        <f t="shared" si="129"/>
        <v>0</v>
      </c>
      <c r="O465" s="18">
        <f t="shared" si="130"/>
        <v>0</v>
      </c>
      <c r="P465" s="18">
        <f t="shared" si="131"/>
        <v>0</v>
      </c>
      <c r="Q465" s="18">
        <f t="shared" si="138"/>
        <v>0</v>
      </c>
      <c r="R465" s="18">
        <f t="shared" si="132"/>
        <v>0</v>
      </c>
      <c r="S465" s="18">
        <f t="shared" si="133"/>
        <v>0</v>
      </c>
      <c r="T465" s="18">
        <f t="shared" si="134"/>
        <v>0</v>
      </c>
      <c r="U465" s="18">
        <f t="shared" si="135"/>
        <v>0</v>
      </c>
      <c r="V465" s="19">
        <f t="shared" si="136"/>
        <v>20</v>
      </c>
      <c r="W465" s="40">
        <f t="shared" si="137"/>
        <v>20</v>
      </c>
    </row>
    <row r="466" spans="1:23">
      <c r="A466" s="30">
        <v>56</v>
      </c>
      <c r="B466" s="4" t="s">
        <v>470</v>
      </c>
      <c r="C466" s="4" t="s">
        <v>143</v>
      </c>
      <c r="D466" s="31" t="s">
        <v>95</v>
      </c>
      <c r="E466" s="18"/>
      <c r="F466" s="18"/>
      <c r="G466" s="18"/>
      <c r="H466" s="18"/>
      <c r="I466" s="18"/>
      <c r="J466" s="18"/>
      <c r="K466" s="18"/>
      <c r="L466" s="18"/>
      <c r="M466" s="35">
        <v>62</v>
      </c>
      <c r="N466" s="34">
        <f t="shared" si="129"/>
        <v>0</v>
      </c>
      <c r="O466" s="18">
        <f t="shared" si="130"/>
        <v>0</v>
      </c>
      <c r="P466" s="18">
        <f t="shared" si="131"/>
        <v>0</v>
      </c>
      <c r="Q466" s="18">
        <f t="shared" si="138"/>
        <v>0</v>
      </c>
      <c r="R466" s="18">
        <f t="shared" si="132"/>
        <v>0</v>
      </c>
      <c r="S466" s="18">
        <f t="shared" si="133"/>
        <v>0</v>
      </c>
      <c r="T466" s="18">
        <f t="shared" si="134"/>
        <v>0</v>
      </c>
      <c r="U466" s="18">
        <f t="shared" si="135"/>
        <v>0</v>
      </c>
      <c r="V466" s="19">
        <f t="shared" si="136"/>
        <v>20</v>
      </c>
      <c r="W466" s="40">
        <f t="shared" si="137"/>
        <v>20</v>
      </c>
    </row>
    <row r="467" spans="1:23">
      <c r="A467" s="28">
        <v>57</v>
      </c>
      <c r="B467" s="4" t="s">
        <v>539</v>
      </c>
      <c r="C467" s="4" t="s">
        <v>498</v>
      </c>
      <c r="D467" s="31" t="s">
        <v>523</v>
      </c>
      <c r="E467" s="18"/>
      <c r="F467" s="18"/>
      <c r="G467" s="18"/>
      <c r="H467" s="18"/>
      <c r="I467" s="18"/>
      <c r="J467" s="18"/>
      <c r="K467" s="18"/>
      <c r="L467" s="18"/>
      <c r="M467" s="35">
        <v>51</v>
      </c>
      <c r="N467" s="34">
        <f t="shared" si="129"/>
        <v>0</v>
      </c>
      <c r="O467" s="18">
        <f t="shared" si="130"/>
        <v>0</v>
      </c>
      <c r="P467" s="18">
        <f t="shared" si="131"/>
        <v>0</v>
      </c>
      <c r="Q467" s="18">
        <f t="shared" si="138"/>
        <v>0</v>
      </c>
      <c r="R467" s="18">
        <f t="shared" si="132"/>
        <v>0</v>
      </c>
      <c r="S467" s="18">
        <f t="shared" si="133"/>
        <v>0</v>
      </c>
      <c r="T467" s="18">
        <f t="shared" si="134"/>
        <v>0</v>
      </c>
      <c r="U467" s="18">
        <f t="shared" si="135"/>
        <v>0</v>
      </c>
      <c r="V467" s="19">
        <f t="shared" si="136"/>
        <v>20</v>
      </c>
      <c r="W467" s="40">
        <f t="shared" si="137"/>
        <v>20</v>
      </c>
    </row>
    <row r="468" spans="1:23">
      <c r="A468" s="30">
        <v>58</v>
      </c>
      <c r="B468" s="4" t="s">
        <v>622</v>
      </c>
      <c r="C468" s="4" t="s">
        <v>141</v>
      </c>
      <c r="D468" s="31" t="s">
        <v>144</v>
      </c>
      <c r="E468" s="18"/>
      <c r="F468" s="18"/>
      <c r="G468" s="18"/>
      <c r="H468" s="18"/>
      <c r="I468" s="18"/>
      <c r="J468" s="18"/>
      <c r="K468" s="18"/>
      <c r="L468" s="18"/>
      <c r="M468" s="35">
        <v>58</v>
      </c>
      <c r="N468" s="34">
        <f t="shared" si="129"/>
        <v>0</v>
      </c>
      <c r="O468" s="18">
        <f t="shared" si="130"/>
        <v>0</v>
      </c>
      <c r="P468" s="18">
        <f t="shared" si="131"/>
        <v>0</v>
      </c>
      <c r="Q468" s="18">
        <f t="shared" si="138"/>
        <v>0</v>
      </c>
      <c r="R468" s="18">
        <f t="shared" si="132"/>
        <v>0</v>
      </c>
      <c r="S468" s="18">
        <f t="shared" si="133"/>
        <v>0</v>
      </c>
      <c r="T468" s="18">
        <f t="shared" si="134"/>
        <v>0</v>
      </c>
      <c r="U468" s="18">
        <f t="shared" si="135"/>
        <v>0</v>
      </c>
      <c r="V468" s="19">
        <f t="shared" si="136"/>
        <v>20</v>
      </c>
      <c r="W468" s="40">
        <f t="shared" si="137"/>
        <v>20</v>
      </c>
    </row>
    <row r="469" spans="1:23">
      <c r="A469" s="28">
        <v>59</v>
      </c>
      <c r="B469" s="4" t="s">
        <v>644</v>
      </c>
      <c r="C469" s="4" t="s">
        <v>275</v>
      </c>
      <c r="D469" s="31" t="s">
        <v>422</v>
      </c>
      <c r="E469" s="18"/>
      <c r="F469" s="18"/>
      <c r="G469" s="18"/>
      <c r="H469" s="18"/>
      <c r="I469" s="18"/>
      <c r="J469" s="18"/>
      <c r="K469" s="18"/>
      <c r="L469" s="18"/>
      <c r="M469" s="35">
        <v>56</v>
      </c>
      <c r="N469" s="34">
        <f t="shared" si="129"/>
        <v>0</v>
      </c>
      <c r="O469" s="18">
        <f t="shared" si="130"/>
        <v>0</v>
      </c>
      <c r="P469" s="18">
        <f t="shared" si="131"/>
        <v>0</v>
      </c>
      <c r="Q469" s="18">
        <f t="shared" si="138"/>
        <v>0</v>
      </c>
      <c r="R469" s="18">
        <f t="shared" si="132"/>
        <v>0</v>
      </c>
      <c r="S469" s="18">
        <f t="shared" si="133"/>
        <v>0</v>
      </c>
      <c r="T469" s="18">
        <f t="shared" si="134"/>
        <v>0</v>
      </c>
      <c r="U469" s="18">
        <f t="shared" si="135"/>
        <v>0</v>
      </c>
      <c r="V469" s="19">
        <f t="shared" si="136"/>
        <v>20</v>
      </c>
      <c r="W469" s="40">
        <f t="shared" si="137"/>
        <v>20</v>
      </c>
    </row>
    <row r="470" spans="1:23">
      <c r="A470" s="30">
        <v>60</v>
      </c>
      <c r="B470" s="4" t="s">
        <v>676</v>
      </c>
      <c r="C470" s="4" t="s">
        <v>677</v>
      </c>
      <c r="D470" s="31" t="s">
        <v>120</v>
      </c>
      <c r="E470" s="18"/>
      <c r="F470" s="18"/>
      <c r="G470" s="18"/>
      <c r="H470" s="18"/>
      <c r="I470" s="18"/>
      <c r="J470" s="18"/>
      <c r="K470" s="18"/>
      <c r="L470" s="18"/>
      <c r="M470" s="35">
        <v>58</v>
      </c>
      <c r="N470" s="34">
        <f t="shared" si="129"/>
        <v>0</v>
      </c>
      <c r="O470" s="18">
        <f t="shared" si="130"/>
        <v>0</v>
      </c>
      <c r="P470" s="18">
        <f t="shared" si="131"/>
        <v>0</v>
      </c>
      <c r="Q470" s="18">
        <f t="shared" si="138"/>
        <v>0</v>
      </c>
      <c r="R470" s="18">
        <f t="shared" si="132"/>
        <v>0</v>
      </c>
      <c r="S470" s="18">
        <f t="shared" si="133"/>
        <v>0</v>
      </c>
      <c r="T470" s="18">
        <f t="shared" si="134"/>
        <v>0</v>
      </c>
      <c r="U470" s="18">
        <f t="shared" si="135"/>
        <v>0</v>
      </c>
      <c r="V470" s="19">
        <f t="shared" si="136"/>
        <v>20</v>
      </c>
      <c r="W470" s="40">
        <f t="shared" si="137"/>
        <v>20</v>
      </c>
    </row>
    <row r="471" spans="1:23">
      <c r="A471" s="28">
        <v>61</v>
      </c>
      <c r="B471" s="3" t="s">
        <v>693</v>
      </c>
      <c r="C471" s="4" t="s">
        <v>234</v>
      </c>
      <c r="D471" s="31" t="s">
        <v>106</v>
      </c>
      <c r="E471" s="18"/>
      <c r="F471" s="18"/>
      <c r="G471" s="18"/>
      <c r="H471" s="18"/>
      <c r="I471" s="18"/>
      <c r="J471" s="18"/>
      <c r="K471" s="18"/>
      <c r="L471" s="18"/>
      <c r="M471" s="35">
        <v>53</v>
      </c>
      <c r="N471" s="34">
        <f t="shared" si="129"/>
        <v>0</v>
      </c>
      <c r="O471" s="18">
        <f t="shared" si="130"/>
        <v>0</v>
      </c>
      <c r="P471" s="18">
        <f t="shared" si="131"/>
        <v>0</v>
      </c>
      <c r="Q471" s="18">
        <f t="shared" si="138"/>
        <v>0</v>
      </c>
      <c r="R471" s="18">
        <f t="shared" si="132"/>
        <v>0</v>
      </c>
      <c r="S471" s="18">
        <f t="shared" si="133"/>
        <v>0</v>
      </c>
      <c r="T471" s="18">
        <f t="shared" si="134"/>
        <v>0</v>
      </c>
      <c r="U471" s="18">
        <f t="shared" si="135"/>
        <v>0</v>
      </c>
      <c r="V471" s="19">
        <f t="shared" si="136"/>
        <v>20</v>
      </c>
      <c r="W471" s="40">
        <f t="shared" si="137"/>
        <v>20</v>
      </c>
    </row>
    <row r="472" spans="1:23">
      <c r="A472" s="30">
        <v>62</v>
      </c>
      <c r="B472" s="4" t="s">
        <v>180</v>
      </c>
      <c r="C472" s="4" t="s">
        <v>181</v>
      </c>
      <c r="D472" s="31" t="s">
        <v>129</v>
      </c>
      <c r="E472" s="18"/>
      <c r="F472" s="18"/>
      <c r="G472" s="18"/>
      <c r="H472" s="18"/>
      <c r="I472" s="18"/>
      <c r="J472" s="18">
        <v>1</v>
      </c>
      <c r="K472" s="18"/>
      <c r="L472" s="18"/>
      <c r="M472" s="35">
        <v>37</v>
      </c>
      <c r="N472" s="34">
        <f t="shared" si="129"/>
        <v>0</v>
      </c>
      <c r="O472" s="18">
        <f t="shared" si="130"/>
        <v>0</v>
      </c>
      <c r="P472" s="18">
        <f t="shared" si="131"/>
        <v>0</v>
      </c>
      <c r="Q472" s="18">
        <f t="shared" si="138"/>
        <v>0</v>
      </c>
      <c r="R472" s="18">
        <f t="shared" si="132"/>
        <v>0</v>
      </c>
      <c r="S472" s="18">
        <f t="shared" si="133"/>
        <v>5</v>
      </c>
      <c r="T472" s="18">
        <f t="shared" si="134"/>
        <v>0</v>
      </c>
      <c r="U472" s="18">
        <f t="shared" si="135"/>
        <v>0</v>
      </c>
      <c r="V472" s="19">
        <f t="shared" si="136"/>
        <v>10</v>
      </c>
      <c r="W472" s="40">
        <f t="shared" si="137"/>
        <v>15</v>
      </c>
    </row>
    <row r="473" spans="1:23">
      <c r="A473" s="28">
        <v>63</v>
      </c>
      <c r="B473" s="4" t="s">
        <v>273</v>
      </c>
      <c r="C473" s="4" t="s">
        <v>108</v>
      </c>
      <c r="D473" s="31" t="s">
        <v>106</v>
      </c>
      <c r="E473" s="18"/>
      <c r="F473" s="18"/>
      <c r="G473" s="18"/>
      <c r="H473" s="18"/>
      <c r="I473" s="18"/>
      <c r="J473" s="18">
        <v>1</v>
      </c>
      <c r="K473" s="18"/>
      <c r="L473" s="18"/>
      <c r="M473" s="35">
        <v>31</v>
      </c>
      <c r="N473" s="34">
        <f t="shared" si="129"/>
        <v>0</v>
      </c>
      <c r="O473" s="18">
        <f t="shared" si="130"/>
        <v>0</v>
      </c>
      <c r="P473" s="18">
        <f t="shared" si="131"/>
        <v>0</v>
      </c>
      <c r="Q473" s="18">
        <f t="shared" si="138"/>
        <v>0</v>
      </c>
      <c r="R473" s="18">
        <f t="shared" si="132"/>
        <v>0</v>
      </c>
      <c r="S473" s="18">
        <f t="shared" si="133"/>
        <v>5</v>
      </c>
      <c r="T473" s="18">
        <f t="shared" si="134"/>
        <v>0</v>
      </c>
      <c r="U473" s="18">
        <f t="shared" si="135"/>
        <v>0</v>
      </c>
      <c r="V473" s="19">
        <f t="shared" si="136"/>
        <v>10</v>
      </c>
      <c r="W473" s="40">
        <f t="shared" si="137"/>
        <v>15</v>
      </c>
    </row>
    <row r="474" spans="1:23">
      <c r="A474" s="30">
        <v>64</v>
      </c>
      <c r="B474" s="4" t="s">
        <v>377</v>
      </c>
      <c r="C474" s="4" t="s">
        <v>378</v>
      </c>
      <c r="D474" s="31" t="s">
        <v>379</v>
      </c>
      <c r="E474" s="18"/>
      <c r="F474" s="18"/>
      <c r="G474" s="18"/>
      <c r="H474" s="18"/>
      <c r="I474" s="18"/>
      <c r="J474" s="18">
        <v>1</v>
      </c>
      <c r="K474" s="18"/>
      <c r="L474" s="18"/>
      <c r="M474" s="35">
        <v>28</v>
      </c>
      <c r="N474" s="34">
        <f t="shared" si="129"/>
        <v>0</v>
      </c>
      <c r="O474" s="18">
        <f t="shared" si="130"/>
        <v>0</v>
      </c>
      <c r="P474" s="18">
        <f t="shared" si="131"/>
        <v>0</v>
      </c>
      <c r="Q474" s="18">
        <f t="shared" si="138"/>
        <v>0</v>
      </c>
      <c r="R474" s="18">
        <f t="shared" si="132"/>
        <v>0</v>
      </c>
      <c r="S474" s="18">
        <f t="shared" si="133"/>
        <v>5</v>
      </c>
      <c r="T474" s="18">
        <f t="shared" si="134"/>
        <v>0</v>
      </c>
      <c r="U474" s="18">
        <f t="shared" si="135"/>
        <v>0</v>
      </c>
      <c r="V474" s="19">
        <f t="shared" si="136"/>
        <v>10</v>
      </c>
      <c r="W474" s="40">
        <f t="shared" si="137"/>
        <v>15</v>
      </c>
    </row>
    <row r="475" spans="1:23">
      <c r="A475" s="28">
        <v>65</v>
      </c>
      <c r="B475" s="4" t="s">
        <v>377</v>
      </c>
      <c r="C475" s="4" t="s">
        <v>380</v>
      </c>
      <c r="D475" s="31" t="s">
        <v>381</v>
      </c>
      <c r="E475" s="18"/>
      <c r="F475" s="18"/>
      <c r="G475" s="18"/>
      <c r="H475" s="18"/>
      <c r="I475" s="18"/>
      <c r="J475" s="18">
        <v>1</v>
      </c>
      <c r="K475" s="18"/>
      <c r="L475" s="18"/>
      <c r="M475" s="35">
        <v>40</v>
      </c>
      <c r="N475" s="34">
        <f t="shared" ref="N475:N488" si="139">E475*17</f>
        <v>0</v>
      </c>
      <c r="O475" s="18">
        <f t="shared" ref="O475:O488" si="140">F475*17</f>
        <v>0</v>
      </c>
      <c r="P475" s="18">
        <f t="shared" ref="P475:P488" si="141">IF(G475&gt;17,F475*17,F475*G475)</f>
        <v>0</v>
      </c>
      <c r="Q475" s="18">
        <f t="shared" si="138"/>
        <v>0</v>
      </c>
      <c r="R475" s="18">
        <f t="shared" ref="R475:R488" si="142">IF(I475="",0,15)</f>
        <v>0</v>
      </c>
      <c r="S475" s="18">
        <f t="shared" ref="S475:S488" si="143">IF(J475&lt;3,J475*5,10+(J475-2)*10)</f>
        <v>5</v>
      </c>
      <c r="T475" s="18">
        <f t="shared" ref="T475:T488" si="144">K475*10</f>
        <v>0</v>
      </c>
      <c r="U475" s="18">
        <f t="shared" ref="U475:U488" si="145">IF(L475&gt;69,17,IF(L475&gt;66,15,IF(L475&gt;59,12,IF(L475&gt;49,10,0))))</f>
        <v>0</v>
      </c>
      <c r="V475" s="19">
        <f t="shared" ref="V475:V488" si="146">IF(M475="",0,IF(M475&gt;50,20,10))</f>
        <v>10</v>
      </c>
      <c r="W475" s="40">
        <f t="shared" ref="W475:W488" si="147">SUM(N475:V475)</f>
        <v>15</v>
      </c>
    </row>
    <row r="476" spans="1:23">
      <c r="A476" s="30">
        <v>66</v>
      </c>
      <c r="B476" s="4" t="s">
        <v>485</v>
      </c>
      <c r="C476" s="4" t="s">
        <v>486</v>
      </c>
      <c r="D476" s="31" t="s">
        <v>120</v>
      </c>
      <c r="E476" s="18"/>
      <c r="F476" s="18"/>
      <c r="G476" s="18"/>
      <c r="H476" s="18"/>
      <c r="I476" s="18"/>
      <c r="J476" s="18">
        <v>1</v>
      </c>
      <c r="K476" s="18"/>
      <c r="L476" s="18"/>
      <c r="M476" s="35">
        <v>50</v>
      </c>
      <c r="N476" s="34">
        <f t="shared" si="139"/>
        <v>0</v>
      </c>
      <c r="O476" s="18">
        <f t="shared" si="140"/>
        <v>0</v>
      </c>
      <c r="P476" s="18">
        <f t="shared" si="141"/>
        <v>0</v>
      </c>
      <c r="Q476" s="18">
        <f t="shared" si="138"/>
        <v>0</v>
      </c>
      <c r="R476" s="18">
        <f t="shared" si="142"/>
        <v>0</v>
      </c>
      <c r="S476" s="18">
        <f t="shared" si="143"/>
        <v>5</v>
      </c>
      <c r="T476" s="18">
        <f t="shared" si="144"/>
        <v>0</v>
      </c>
      <c r="U476" s="18">
        <f t="shared" si="145"/>
        <v>0</v>
      </c>
      <c r="V476" s="19">
        <f t="shared" si="146"/>
        <v>10</v>
      </c>
      <c r="W476" s="40">
        <f t="shared" si="147"/>
        <v>15</v>
      </c>
    </row>
    <row r="477" spans="1:23">
      <c r="A477" s="28">
        <v>67</v>
      </c>
      <c r="B477" s="4" t="s">
        <v>170</v>
      </c>
      <c r="C477" s="4" t="s">
        <v>171</v>
      </c>
      <c r="D477" s="31" t="s">
        <v>95</v>
      </c>
      <c r="E477" s="18"/>
      <c r="F477" s="18"/>
      <c r="G477" s="18"/>
      <c r="H477" s="18"/>
      <c r="I477" s="18"/>
      <c r="J477" s="18"/>
      <c r="K477" s="18"/>
      <c r="L477" s="18"/>
      <c r="M477" s="35">
        <v>26</v>
      </c>
      <c r="N477" s="34">
        <f t="shared" si="139"/>
        <v>0</v>
      </c>
      <c r="O477" s="18">
        <f t="shared" si="140"/>
        <v>0</v>
      </c>
      <c r="P477" s="18">
        <f t="shared" si="141"/>
        <v>0</v>
      </c>
      <c r="Q477" s="18">
        <f t="shared" si="138"/>
        <v>0</v>
      </c>
      <c r="R477" s="18">
        <f t="shared" si="142"/>
        <v>0</v>
      </c>
      <c r="S477" s="18">
        <f t="shared" si="143"/>
        <v>0</v>
      </c>
      <c r="T477" s="18">
        <f t="shared" si="144"/>
        <v>0</v>
      </c>
      <c r="U477" s="18">
        <f t="shared" si="145"/>
        <v>0</v>
      </c>
      <c r="V477" s="19">
        <f t="shared" si="146"/>
        <v>10</v>
      </c>
      <c r="W477" s="40">
        <f t="shared" si="147"/>
        <v>10</v>
      </c>
    </row>
    <row r="478" spans="1:23">
      <c r="A478" s="30">
        <v>68</v>
      </c>
      <c r="B478" s="4" t="s">
        <v>182</v>
      </c>
      <c r="C478" s="4" t="s">
        <v>183</v>
      </c>
      <c r="D478" s="31" t="s">
        <v>184</v>
      </c>
      <c r="E478" s="18"/>
      <c r="F478" s="18"/>
      <c r="G478" s="18"/>
      <c r="H478" s="18"/>
      <c r="I478" s="18"/>
      <c r="J478" s="18"/>
      <c r="K478" s="18"/>
      <c r="L478" s="18"/>
      <c r="M478" s="35">
        <v>49</v>
      </c>
      <c r="N478" s="34">
        <f t="shared" si="139"/>
        <v>0</v>
      </c>
      <c r="O478" s="18">
        <f t="shared" si="140"/>
        <v>0</v>
      </c>
      <c r="P478" s="18">
        <f t="shared" si="141"/>
        <v>0</v>
      </c>
      <c r="Q478" s="18">
        <f t="shared" si="138"/>
        <v>0</v>
      </c>
      <c r="R478" s="18">
        <f t="shared" si="142"/>
        <v>0</v>
      </c>
      <c r="S478" s="18">
        <f t="shared" si="143"/>
        <v>0</v>
      </c>
      <c r="T478" s="18">
        <f t="shared" si="144"/>
        <v>0</v>
      </c>
      <c r="U478" s="18">
        <f t="shared" si="145"/>
        <v>0</v>
      </c>
      <c r="V478" s="19">
        <f t="shared" si="146"/>
        <v>10</v>
      </c>
      <c r="W478" s="40">
        <f t="shared" si="147"/>
        <v>10</v>
      </c>
    </row>
    <row r="479" spans="1:23">
      <c r="A479" s="28">
        <v>69</v>
      </c>
      <c r="B479" s="4" t="s">
        <v>210</v>
      </c>
      <c r="C479" s="4" t="s">
        <v>211</v>
      </c>
      <c r="D479" s="31" t="s">
        <v>212</v>
      </c>
      <c r="E479" s="18"/>
      <c r="F479" s="18"/>
      <c r="G479" s="18"/>
      <c r="H479" s="18"/>
      <c r="I479" s="18"/>
      <c r="J479" s="18"/>
      <c r="K479" s="18"/>
      <c r="L479" s="18"/>
      <c r="M479" s="35">
        <v>45</v>
      </c>
      <c r="N479" s="34">
        <f t="shared" si="139"/>
        <v>0</v>
      </c>
      <c r="O479" s="18">
        <f t="shared" si="140"/>
        <v>0</v>
      </c>
      <c r="P479" s="18">
        <f t="shared" si="141"/>
        <v>0</v>
      </c>
      <c r="Q479" s="18">
        <f t="shared" si="138"/>
        <v>0</v>
      </c>
      <c r="R479" s="18">
        <f t="shared" si="142"/>
        <v>0</v>
      </c>
      <c r="S479" s="18">
        <f t="shared" si="143"/>
        <v>0</v>
      </c>
      <c r="T479" s="18">
        <f t="shared" si="144"/>
        <v>0</v>
      </c>
      <c r="U479" s="18">
        <f t="shared" si="145"/>
        <v>0</v>
      </c>
      <c r="V479" s="19">
        <f t="shared" si="146"/>
        <v>10</v>
      </c>
      <c r="W479" s="40">
        <f t="shared" si="147"/>
        <v>10</v>
      </c>
    </row>
    <row r="480" spans="1:23">
      <c r="A480" s="30">
        <v>70</v>
      </c>
      <c r="B480" s="4" t="s">
        <v>262</v>
      </c>
      <c r="C480" s="4" t="s">
        <v>263</v>
      </c>
      <c r="D480" s="31" t="s">
        <v>144</v>
      </c>
      <c r="E480" s="18"/>
      <c r="F480" s="18"/>
      <c r="G480" s="18"/>
      <c r="H480" s="18"/>
      <c r="I480" s="18"/>
      <c r="J480" s="18"/>
      <c r="K480" s="18"/>
      <c r="L480" s="18"/>
      <c r="M480" s="35">
        <v>21</v>
      </c>
      <c r="N480" s="34">
        <f t="shared" si="139"/>
        <v>0</v>
      </c>
      <c r="O480" s="18">
        <f t="shared" si="140"/>
        <v>0</v>
      </c>
      <c r="P480" s="18">
        <f t="shared" si="141"/>
        <v>0</v>
      </c>
      <c r="Q480" s="18">
        <f t="shared" si="138"/>
        <v>0</v>
      </c>
      <c r="R480" s="18">
        <f t="shared" si="142"/>
        <v>0</v>
      </c>
      <c r="S480" s="18">
        <f t="shared" si="143"/>
        <v>0</v>
      </c>
      <c r="T480" s="18">
        <f t="shared" si="144"/>
        <v>0</v>
      </c>
      <c r="U480" s="18">
        <f t="shared" si="145"/>
        <v>0</v>
      </c>
      <c r="V480" s="19">
        <f t="shared" si="146"/>
        <v>10</v>
      </c>
      <c r="W480" s="40">
        <f t="shared" si="147"/>
        <v>10</v>
      </c>
    </row>
    <row r="481" spans="1:23">
      <c r="A481" s="28">
        <v>71</v>
      </c>
      <c r="B481" s="4" t="s">
        <v>363</v>
      </c>
      <c r="C481" s="4" t="s">
        <v>364</v>
      </c>
      <c r="D481" s="31" t="s">
        <v>116</v>
      </c>
      <c r="E481" s="18"/>
      <c r="F481" s="18"/>
      <c r="G481" s="18"/>
      <c r="H481" s="18"/>
      <c r="I481" s="18"/>
      <c r="J481" s="18"/>
      <c r="K481" s="18"/>
      <c r="L481" s="18"/>
      <c r="M481" s="35">
        <v>48</v>
      </c>
      <c r="N481" s="34">
        <f t="shared" si="139"/>
        <v>0</v>
      </c>
      <c r="O481" s="18">
        <f t="shared" si="140"/>
        <v>0</v>
      </c>
      <c r="P481" s="18">
        <f t="shared" si="141"/>
        <v>0</v>
      </c>
      <c r="Q481" s="18">
        <f t="shared" si="138"/>
        <v>0</v>
      </c>
      <c r="R481" s="18">
        <f t="shared" si="142"/>
        <v>0</v>
      </c>
      <c r="S481" s="18">
        <f t="shared" si="143"/>
        <v>0</v>
      </c>
      <c r="T481" s="18">
        <f t="shared" si="144"/>
        <v>0</v>
      </c>
      <c r="U481" s="18">
        <f t="shared" si="145"/>
        <v>0</v>
      </c>
      <c r="V481" s="19">
        <f t="shared" si="146"/>
        <v>10</v>
      </c>
      <c r="W481" s="40">
        <f t="shared" si="147"/>
        <v>10</v>
      </c>
    </row>
    <row r="482" spans="1:23">
      <c r="A482" s="30">
        <v>72</v>
      </c>
      <c r="B482" s="4" t="s">
        <v>489</v>
      </c>
      <c r="C482" s="4" t="s">
        <v>490</v>
      </c>
      <c r="D482" s="31" t="s">
        <v>491</v>
      </c>
      <c r="E482" s="18"/>
      <c r="F482" s="18"/>
      <c r="G482" s="18"/>
      <c r="H482" s="18"/>
      <c r="I482" s="18"/>
      <c r="J482" s="18"/>
      <c r="K482" s="18"/>
      <c r="L482" s="18"/>
      <c r="M482" s="35">
        <v>49</v>
      </c>
      <c r="N482" s="34">
        <f t="shared" si="139"/>
        <v>0</v>
      </c>
      <c r="O482" s="18">
        <f t="shared" si="140"/>
        <v>0</v>
      </c>
      <c r="P482" s="18">
        <f t="shared" si="141"/>
        <v>0</v>
      </c>
      <c r="Q482" s="18">
        <f t="shared" si="138"/>
        <v>0</v>
      </c>
      <c r="R482" s="18">
        <f t="shared" si="142"/>
        <v>0</v>
      </c>
      <c r="S482" s="18">
        <f t="shared" si="143"/>
        <v>0</v>
      </c>
      <c r="T482" s="18">
        <f t="shared" si="144"/>
        <v>0</v>
      </c>
      <c r="U482" s="18">
        <f t="shared" si="145"/>
        <v>0</v>
      </c>
      <c r="V482" s="19">
        <f t="shared" si="146"/>
        <v>10</v>
      </c>
      <c r="W482" s="40">
        <f t="shared" si="147"/>
        <v>10</v>
      </c>
    </row>
    <row r="483" spans="1:23">
      <c r="A483" s="28">
        <v>73</v>
      </c>
      <c r="B483" s="4" t="s">
        <v>535</v>
      </c>
      <c r="C483" s="4" t="s">
        <v>536</v>
      </c>
      <c r="D483" s="31" t="s">
        <v>99</v>
      </c>
      <c r="E483" s="18"/>
      <c r="F483" s="18"/>
      <c r="G483" s="18"/>
      <c r="H483" s="18"/>
      <c r="I483" s="18"/>
      <c r="J483" s="18"/>
      <c r="K483" s="18"/>
      <c r="L483" s="18"/>
      <c r="M483" s="35">
        <v>45</v>
      </c>
      <c r="N483" s="34">
        <f t="shared" si="139"/>
        <v>0</v>
      </c>
      <c r="O483" s="18">
        <f t="shared" si="140"/>
        <v>0</v>
      </c>
      <c r="P483" s="18">
        <f t="shared" si="141"/>
        <v>0</v>
      </c>
      <c r="Q483" s="18">
        <f t="shared" si="138"/>
        <v>0</v>
      </c>
      <c r="R483" s="18">
        <f t="shared" si="142"/>
        <v>0</v>
      </c>
      <c r="S483" s="18">
        <f t="shared" si="143"/>
        <v>0</v>
      </c>
      <c r="T483" s="18">
        <f t="shared" si="144"/>
        <v>0</v>
      </c>
      <c r="U483" s="18">
        <f t="shared" si="145"/>
        <v>0</v>
      </c>
      <c r="V483" s="19">
        <f t="shared" si="146"/>
        <v>10</v>
      </c>
      <c r="W483" s="40">
        <f t="shared" si="147"/>
        <v>10</v>
      </c>
    </row>
    <row r="484" spans="1:23">
      <c r="A484" s="30">
        <v>74</v>
      </c>
      <c r="B484" s="4" t="s">
        <v>291</v>
      </c>
      <c r="C484" s="4" t="s">
        <v>98</v>
      </c>
      <c r="D484" s="31" t="s">
        <v>294</v>
      </c>
      <c r="E484" s="18"/>
      <c r="F484" s="18"/>
      <c r="G484" s="18"/>
      <c r="H484" s="18"/>
      <c r="I484" s="18"/>
      <c r="J484" s="18"/>
      <c r="K484" s="18"/>
      <c r="L484" s="18"/>
      <c r="M484" s="35">
        <v>49</v>
      </c>
      <c r="N484" s="34">
        <f t="shared" si="139"/>
        <v>0</v>
      </c>
      <c r="O484" s="18">
        <f t="shared" si="140"/>
        <v>0</v>
      </c>
      <c r="P484" s="18">
        <f t="shared" si="141"/>
        <v>0</v>
      </c>
      <c r="Q484" s="18">
        <f t="shared" si="138"/>
        <v>0</v>
      </c>
      <c r="R484" s="18">
        <f t="shared" si="142"/>
        <v>0</v>
      </c>
      <c r="S484" s="18">
        <f t="shared" si="143"/>
        <v>0</v>
      </c>
      <c r="T484" s="18">
        <f t="shared" si="144"/>
        <v>0</v>
      </c>
      <c r="U484" s="18">
        <f t="shared" si="145"/>
        <v>0</v>
      </c>
      <c r="V484" s="19">
        <f t="shared" si="146"/>
        <v>10</v>
      </c>
      <c r="W484" s="40">
        <f t="shared" si="147"/>
        <v>10</v>
      </c>
    </row>
    <row r="485" spans="1:23">
      <c r="A485" s="28">
        <v>75</v>
      </c>
      <c r="B485" s="4" t="s">
        <v>583</v>
      </c>
      <c r="C485" s="4" t="s">
        <v>584</v>
      </c>
      <c r="D485" s="31" t="s">
        <v>95</v>
      </c>
      <c r="E485" s="18"/>
      <c r="F485" s="18"/>
      <c r="G485" s="18"/>
      <c r="H485" s="18"/>
      <c r="I485" s="18"/>
      <c r="J485" s="18"/>
      <c r="K485" s="18"/>
      <c r="L485" s="18"/>
      <c r="M485" s="35">
        <v>50</v>
      </c>
      <c r="N485" s="34">
        <f t="shared" si="139"/>
        <v>0</v>
      </c>
      <c r="O485" s="18">
        <f t="shared" si="140"/>
        <v>0</v>
      </c>
      <c r="P485" s="18">
        <f t="shared" si="141"/>
        <v>0</v>
      </c>
      <c r="Q485" s="18">
        <f t="shared" si="138"/>
        <v>0</v>
      </c>
      <c r="R485" s="18">
        <f t="shared" si="142"/>
        <v>0</v>
      </c>
      <c r="S485" s="18">
        <f t="shared" si="143"/>
        <v>0</v>
      </c>
      <c r="T485" s="18">
        <f t="shared" si="144"/>
        <v>0</v>
      </c>
      <c r="U485" s="18">
        <f t="shared" si="145"/>
        <v>0</v>
      </c>
      <c r="V485" s="19">
        <f t="shared" si="146"/>
        <v>10</v>
      </c>
      <c r="W485" s="40">
        <f t="shared" si="147"/>
        <v>10</v>
      </c>
    </row>
    <row r="486" spans="1:23">
      <c r="A486" s="30">
        <v>76</v>
      </c>
      <c r="B486" s="4" t="s">
        <v>629</v>
      </c>
      <c r="C486" s="4" t="s">
        <v>630</v>
      </c>
      <c r="D486" s="31" t="s">
        <v>253</v>
      </c>
      <c r="E486" s="18"/>
      <c r="F486" s="18"/>
      <c r="G486" s="18"/>
      <c r="H486" s="18"/>
      <c r="I486" s="18"/>
      <c r="J486" s="18"/>
      <c r="K486" s="18"/>
      <c r="L486" s="18"/>
      <c r="M486" s="35">
        <v>36</v>
      </c>
      <c r="N486" s="34">
        <f t="shared" si="139"/>
        <v>0</v>
      </c>
      <c r="O486" s="18">
        <f t="shared" si="140"/>
        <v>0</v>
      </c>
      <c r="P486" s="18">
        <f t="shared" si="141"/>
        <v>0</v>
      </c>
      <c r="Q486" s="18">
        <f t="shared" si="138"/>
        <v>0</v>
      </c>
      <c r="R486" s="18">
        <f t="shared" si="142"/>
        <v>0</v>
      </c>
      <c r="S486" s="18">
        <f t="shared" si="143"/>
        <v>0</v>
      </c>
      <c r="T486" s="18">
        <f t="shared" si="144"/>
        <v>0</v>
      </c>
      <c r="U486" s="18">
        <f t="shared" si="145"/>
        <v>0</v>
      </c>
      <c r="V486" s="19">
        <f t="shared" si="146"/>
        <v>10</v>
      </c>
      <c r="W486" s="40">
        <f t="shared" si="147"/>
        <v>10</v>
      </c>
    </row>
    <row r="487" spans="1:23">
      <c r="A487" s="28">
        <v>77</v>
      </c>
      <c r="B487" s="4" t="s">
        <v>636</v>
      </c>
      <c r="C487" s="4" t="s">
        <v>637</v>
      </c>
      <c r="D487" s="31" t="s">
        <v>638</v>
      </c>
      <c r="E487" s="18"/>
      <c r="F487" s="18"/>
      <c r="G487" s="18"/>
      <c r="H487" s="18"/>
      <c r="I487" s="18"/>
      <c r="J487" s="18"/>
      <c r="K487" s="18"/>
      <c r="L487" s="18"/>
      <c r="M487" s="35">
        <v>28</v>
      </c>
      <c r="N487" s="34">
        <f t="shared" si="139"/>
        <v>0</v>
      </c>
      <c r="O487" s="18">
        <f t="shared" si="140"/>
        <v>0</v>
      </c>
      <c r="P487" s="18">
        <f t="shared" si="141"/>
        <v>0</v>
      </c>
      <c r="Q487" s="18">
        <f t="shared" si="138"/>
        <v>0</v>
      </c>
      <c r="R487" s="18">
        <f t="shared" si="142"/>
        <v>0</v>
      </c>
      <c r="S487" s="18">
        <f t="shared" si="143"/>
        <v>0</v>
      </c>
      <c r="T487" s="18">
        <f t="shared" si="144"/>
        <v>0</v>
      </c>
      <c r="U487" s="18">
        <f t="shared" si="145"/>
        <v>0</v>
      </c>
      <c r="V487" s="19">
        <f t="shared" si="146"/>
        <v>10</v>
      </c>
      <c r="W487" s="40">
        <f t="shared" si="147"/>
        <v>10</v>
      </c>
    </row>
    <row r="488" spans="1:23">
      <c r="A488" s="30">
        <v>78</v>
      </c>
      <c r="B488" s="4" t="s">
        <v>646</v>
      </c>
      <c r="C488" s="4" t="s">
        <v>647</v>
      </c>
      <c r="D488" s="31" t="s">
        <v>144</v>
      </c>
      <c r="E488" s="18"/>
      <c r="F488" s="18"/>
      <c r="G488" s="18"/>
      <c r="H488" s="18"/>
      <c r="I488" s="18"/>
      <c r="J488" s="18"/>
      <c r="K488" s="18"/>
      <c r="L488" s="18"/>
      <c r="M488" s="35">
        <v>41</v>
      </c>
      <c r="N488" s="34">
        <f t="shared" si="139"/>
        <v>0</v>
      </c>
      <c r="O488" s="18">
        <f t="shared" si="140"/>
        <v>0</v>
      </c>
      <c r="P488" s="18">
        <f t="shared" si="141"/>
        <v>0</v>
      </c>
      <c r="Q488" s="18">
        <f t="shared" si="138"/>
        <v>0</v>
      </c>
      <c r="R488" s="18">
        <f t="shared" si="142"/>
        <v>0</v>
      </c>
      <c r="S488" s="18">
        <f t="shared" si="143"/>
        <v>0</v>
      </c>
      <c r="T488" s="18">
        <f t="shared" si="144"/>
        <v>0</v>
      </c>
      <c r="U488" s="18">
        <f t="shared" si="145"/>
        <v>0</v>
      </c>
      <c r="V488" s="19">
        <f t="shared" si="146"/>
        <v>10</v>
      </c>
      <c r="W488" s="40">
        <f t="shared" si="147"/>
        <v>10</v>
      </c>
    </row>
    <row r="489" spans="1:23">
      <c r="A489" s="46"/>
      <c r="B489" s="47"/>
      <c r="C489" s="47"/>
      <c r="D489" s="47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9"/>
    </row>
    <row r="490" spans="1:23" ht="18">
      <c r="A490" s="53"/>
      <c r="B490" s="90" t="s">
        <v>735</v>
      </c>
      <c r="C490" s="90"/>
      <c r="D490" s="90"/>
    </row>
    <row r="491" spans="1:23" ht="18">
      <c r="A491" s="53"/>
      <c r="B491" s="52"/>
      <c r="C491" s="52"/>
      <c r="D491" s="52"/>
    </row>
    <row r="492" spans="1:23" ht="15" customHeight="1">
      <c r="A492" s="43">
        <v>1</v>
      </c>
      <c r="B492" s="4" t="s">
        <v>433</v>
      </c>
      <c r="C492" s="4" t="s">
        <v>434</v>
      </c>
      <c r="D492" s="4" t="s">
        <v>435</v>
      </c>
      <c r="E492" s="18"/>
      <c r="F492" s="18">
        <v>90</v>
      </c>
      <c r="G492" s="18">
        <v>18</v>
      </c>
      <c r="H492" s="18">
        <v>4</v>
      </c>
      <c r="I492" s="18"/>
      <c r="J492" s="18"/>
      <c r="K492" s="18"/>
      <c r="L492" s="18"/>
      <c r="M492" s="18">
        <v>56</v>
      </c>
      <c r="N492" s="18">
        <f t="shared" ref="N492:O503" si="148">E492*17</f>
        <v>0</v>
      </c>
      <c r="O492" s="18">
        <f t="shared" si="148"/>
        <v>1530</v>
      </c>
      <c r="P492" s="18">
        <f t="shared" ref="P492:P503" si="149">IF(G492&gt;17,F492*17,F492*G492)</f>
        <v>1530</v>
      </c>
      <c r="Q492" s="18">
        <f t="shared" ref="Q492:Q503" si="150">IF(H492="",0,IF(H492&gt;3,20+((H492-3)*10),0))</f>
        <v>30</v>
      </c>
      <c r="R492" s="18">
        <f t="shared" ref="R492:R503" si="151">IF(I492="",0,15)</f>
        <v>0</v>
      </c>
      <c r="S492" s="18">
        <f t="shared" ref="S492:S503" si="152">IF(J492&lt;3,J492*5,10+(J492-2)*10)</f>
        <v>0</v>
      </c>
      <c r="T492" s="18">
        <f t="shared" ref="T492:T503" si="153">K492*10</f>
        <v>0</v>
      </c>
      <c r="U492" s="18">
        <f t="shared" ref="U492:U503" si="154">IF(L492&gt;69,17,IF(L492&gt;66,15,IF(L492&gt;59,12,IF(L492&gt;49,10,0))))</f>
        <v>0</v>
      </c>
      <c r="V492" s="18">
        <f t="shared" ref="V492:V503" si="155">IF(M492="",0,IF(M492&gt;50,20,10))</f>
        <v>20</v>
      </c>
      <c r="W492" s="44">
        <f t="shared" ref="W492:W503" si="156">SUM(N492:V492)</f>
        <v>3110</v>
      </c>
    </row>
    <row r="493" spans="1:23" ht="15" customHeight="1">
      <c r="A493" s="30">
        <v>2</v>
      </c>
      <c r="B493" s="4" t="s">
        <v>721</v>
      </c>
      <c r="C493" s="4" t="s">
        <v>677</v>
      </c>
      <c r="D493" s="31" t="s">
        <v>722</v>
      </c>
      <c r="E493" s="18">
        <v>9</v>
      </c>
      <c r="F493" s="18">
        <v>78</v>
      </c>
      <c r="G493" s="18">
        <v>17</v>
      </c>
      <c r="H493" s="18"/>
      <c r="I493" s="18" t="s">
        <v>103</v>
      </c>
      <c r="J493" s="18"/>
      <c r="K493" s="18"/>
      <c r="L493" s="18"/>
      <c r="M493" s="35">
        <v>64</v>
      </c>
      <c r="N493" s="34">
        <f t="shared" si="148"/>
        <v>153</v>
      </c>
      <c r="O493" s="18">
        <f t="shared" si="148"/>
        <v>1326</v>
      </c>
      <c r="P493" s="18">
        <f t="shared" si="149"/>
        <v>1326</v>
      </c>
      <c r="Q493" s="18">
        <f t="shared" si="150"/>
        <v>0</v>
      </c>
      <c r="R493" s="18">
        <f t="shared" si="151"/>
        <v>15</v>
      </c>
      <c r="S493" s="18">
        <f t="shared" si="152"/>
        <v>0</v>
      </c>
      <c r="T493" s="18">
        <f t="shared" si="153"/>
        <v>0</v>
      </c>
      <c r="U493" s="18">
        <f t="shared" si="154"/>
        <v>0</v>
      </c>
      <c r="V493" s="19">
        <f t="shared" si="155"/>
        <v>20</v>
      </c>
      <c r="W493" s="40">
        <f t="shared" si="156"/>
        <v>2840</v>
      </c>
    </row>
    <row r="494" spans="1:23" ht="15" customHeight="1">
      <c r="A494" s="43">
        <v>3</v>
      </c>
      <c r="B494" s="4" t="s">
        <v>530</v>
      </c>
      <c r="C494" s="4" t="s">
        <v>108</v>
      </c>
      <c r="D494" s="31" t="s">
        <v>106</v>
      </c>
      <c r="E494" s="18">
        <v>9</v>
      </c>
      <c r="F494" s="18">
        <v>40</v>
      </c>
      <c r="G494" s="18">
        <v>17</v>
      </c>
      <c r="H494" s="18">
        <v>4</v>
      </c>
      <c r="I494" s="18"/>
      <c r="J494" s="18"/>
      <c r="K494" s="18"/>
      <c r="L494" s="18"/>
      <c r="M494" s="35">
        <v>48</v>
      </c>
      <c r="N494" s="34">
        <f t="shared" si="148"/>
        <v>153</v>
      </c>
      <c r="O494" s="18">
        <f t="shared" si="148"/>
        <v>680</v>
      </c>
      <c r="P494" s="18">
        <f t="shared" si="149"/>
        <v>680</v>
      </c>
      <c r="Q494" s="18">
        <f t="shared" si="150"/>
        <v>30</v>
      </c>
      <c r="R494" s="18">
        <f t="shared" si="151"/>
        <v>0</v>
      </c>
      <c r="S494" s="18">
        <f t="shared" si="152"/>
        <v>0</v>
      </c>
      <c r="T494" s="18">
        <f t="shared" si="153"/>
        <v>0</v>
      </c>
      <c r="U494" s="18">
        <f t="shared" si="154"/>
        <v>0</v>
      </c>
      <c r="V494" s="19">
        <f t="shared" si="155"/>
        <v>10</v>
      </c>
      <c r="W494" s="40">
        <f t="shared" si="156"/>
        <v>1553</v>
      </c>
    </row>
    <row r="495" spans="1:23">
      <c r="A495" s="30">
        <v>4</v>
      </c>
      <c r="B495" s="4" t="s">
        <v>140</v>
      </c>
      <c r="C495" s="4" t="s">
        <v>141</v>
      </c>
      <c r="D495" s="31" t="s">
        <v>99</v>
      </c>
      <c r="E495" s="18">
        <v>9</v>
      </c>
      <c r="F495" s="18">
        <v>16</v>
      </c>
      <c r="G495" s="18">
        <v>16</v>
      </c>
      <c r="H495" s="18"/>
      <c r="I495" s="18"/>
      <c r="J495" s="18"/>
      <c r="K495" s="18"/>
      <c r="L495" s="18"/>
      <c r="M495" s="35">
        <v>54</v>
      </c>
      <c r="N495" s="34">
        <f t="shared" si="148"/>
        <v>153</v>
      </c>
      <c r="O495" s="18">
        <f t="shared" si="148"/>
        <v>272</v>
      </c>
      <c r="P495" s="18">
        <f t="shared" si="149"/>
        <v>256</v>
      </c>
      <c r="Q495" s="18">
        <f t="shared" si="150"/>
        <v>0</v>
      </c>
      <c r="R495" s="18">
        <f t="shared" si="151"/>
        <v>0</v>
      </c>
      <c r="S495" s="18">
        <f t="shared" si="152"/>
        <v>0</v>
      </c>
      <c r="T495" s="18">
        <f t="shared" si="153"/>
        <v>0</v>
      </c>
      <c r="U495" s="18">
        <f t="shared" si="154"/>
        <v>0</v>
      </c>
      <c r="V495" s="19">
        <f t="shared" si="155"/>
        <v>20</v>
      </c>
      <c r="W495" s="40">
        <f t="shared" si="156"/>
        <v>701</v>
      </c>
    </row>
    <row r="496" spans="1:23">
      <c r="A496" s="43">
        <v>5</v>
      </c>
      <c r="B496" s="4" t="s">
        <v>291</v>
      </c>
      <c r="C496" s="4" t="s">
        <v>292</v>
      </c>
      <c r="D496" s="31" t="s">
        <v>294</v>
      </c>
      <c r="E496" s="18">
        <v>9</v>
      </c>
      <c r="F496" s="18">
        <v>10</v>
      </c>
      <c r="G496" s="18">
        <v>15</v>
      </c>
      <c r="H496" s="18"/>
      <c r="I496" s="18"/>
      <c r="J496" s="18">
        <v>1</v>
      </c>
      <c r="K496" s="18"/>
      <c r="L496" s="18"/>
      <c r="M496" s="35">
        <v>45</v>
      </c>
      <c r="N496" s="34">
        <f t="shared" si="148"/>
        <v>153</v>
      </c>
      <c r="O496" s="18">
        <f t="shared" si="148"/>
        <v>170</v>
      </c>
      <c r="P496" s="18">
        <f t="shared" si="149"/>
        <v>150</v>
      </c>
      <c r="Q496" s="18">
        <f t="shared" si="150"/>
        <v>0</v>
      </c>
      <c r="R496" s="18">
        <f t="shared" si="151"/>
        <v>0</v>
      </c>
      <c r="S496" s="18">
        <f t="shared" si="152"/>
        <v>5</v>
      </c>
      <c r="T496" s="18">
        <f t="shared" si="153"/>
        <v>0</v>
      </c>
      <c r="U496" s="18">
        <f t="shared" si="154"/>
        <v>0</v>
      </c>
      <c r="V496" s="19">
        <f t="shared" si="155"/>
        <v>10</v>
      </c>
      <c r="W496" s="40">
        <f t="shared" si="156"/>
        <v>488</v>
      </c>
    </row>
    <row r="497" spans="1:23" ht="15" customHeight="1">
      <c r="A497" s="30">
        <v>6</v>
      </c>
      <c r="B497" s="4" t="s">
        <v>110</v>
      </c>
      <c r="C497" s="4" t="s">
        <v>319</v>
      </c>
      <c r="D497" s="31" t="s">
        <v>120</v>
      </c>
      <c r="E497" s="18"/>
      <c r="F497" s="18">
        <v>20</v>
      </c>
      <c r="G497" s="18">
        <v>4</v>
      </c>
      <c r="H497" s="18"/>
      <c r="I497" s="18"/>
      <c r="J497" s="18">
        <v>2</v>
      </c>
      <c r="K497" s="18"/>
      <c r="L497" s="18">
        <v>60</v>
      </c>
      <c r="M497" s="35">
        <v>40</v>
      </c>
      <c r="N497" s="34">
        <f t="shared" si="148"/>
        <v>0</v>
      </c>
      <c r="O497" s="18">
        <f t="shared" si="148"/>
        <v>340</v>
      </c>
      <c r="P497" s="18">
        <f t="shared" si="149"/>
        <v>80</v>
      </c>
      <c r="Q497" s="18">
        <f t="shared" si="150"/>
        <v>0</v>
      </c>
      <c r="R497" s="18">
        <f t="shared" si="151"/>
        <v>0</v>
      </c>
      <c r="S497" s="18">
        <f t="shared" si="152"/>
        <v>10</v>
      </c>
      <c r="T497" s="18">
        <f t="shared" si="153"/>
        <v>0</v>
      </c>
      <c r="U497" s="18">
        <f t="shared" si="154"/>
        <v>12</v>
      </c>
      <c r="V497" s="19">
        <f t="shared" si="155"/>
        <v>10</v>
      </c>
      <c r="W497" s="40">
        <f t="shared" si="156"/>
        <v>452</v>
      </c>
    </row>
    <row r="498" spans="1:23">
      <c r="A498" s="43">
        <v>7</v>
      </c>
      <c r="B498" s="4" t="s">
        <v>341</v>
      </c>
      <c r="C498" s="4" t="s">
        <v>342</v>
      </c>
      <c r="D498" s="31" t="s">
        <v>120</v>
      </c>
      <c r="E498" s="18">
        <v>9</v>
      </c>
      <c r="F498" s="18"/>
      <c r="G498" s="18"/>
      <c r="H498" s="18"/>
      <c r="I498" s="18" t="s">
        <v>103</v>
      </c>
      <c r="J498" s="18">
        <v>3</v>
      </c>
      <c r="K498" s="18"/>
      <c r="L498" s="18">
        <v>69</v>
      </c>
      <c r="M498" s="35">
        <v>43</v>
      </c>
      <c r="N498" s="34">
        <f t="shared" si="148"/>
        <v>153</v>
      </c>
      <c r="O498" s="18">
        <f t="shared" si="148"/>
        <v>0</v>
      </c>
      <c r="P498" s="18">
        <f t="shared" si="149"/>
        <v>0</v>
      </c>
      <c r="Q498" s="18">
        <f t="shared" si="150"/>
        <v>0</v>
      </c>
      <c r="R498" s="18">
        <f t="shared" si="151"/>
        <v>15</v>
      </c>
      <c r="S498" s="18">
        <f t="shared" si="152"/>
        <v>20</v>
      </c>
      <c r="T498" s="18">
        <f t="shared" si="153"/>
        <v>0</v>
      </c>
      <c r="U498" s="18">
        <f t="shared" si="154"/>
        <v>15</v>
      </c>
      <c r="V498" s="19">
        <f t="shared" si="155"/>
        <v>10</v>
      </c>
      <c r="W498" s="40">
        <f t="shared" si="156"/>
        <v>213</v>
      </c>
    </row>
    <row r="499" spans="1:23">
      <c r="A499" s="30">
        <v>8</v>
      </c>
      <c r="B499" s="4" t="s">
        <v>238</v>
      </c>
      <c r="C499" s="4" t="s">
        <v>105</v>
      </c>
      <c r="D499" s="31" t="s">
        <v>106</v>
      </c>
      <c r="E499" s="18">
        <v>9</v>
      </c>
      <c r="F499" s="18"/>
      <c r="G499" s="18"/>
      <c r="H499" s="18"/>
      <c r="I499" s="18" t="s">
        <v>103</v>
      </c>
      <c r="J499" s="18">
        <v>3</v>
      </c>
      <c r="K499" s="18"/>
      <c r="L499" s="18"/>
      <c r="M499" s="35">
        <v>25</v>
      </c>
      <c r="N499" s="34">
        <f t="shared" si="148"/>
        <v>153</v>
      </c>
      <c r="O499" s="18">
        <f t="shared" si="148"/>
        <v>0</v>
      </c>
      <c r="P499" s="18">
        <f t="shared" si="149"/>
        <v>0</v>
      </c>
      <c r="Q499" s="18">
        <f t="shared" si="150"/>
        <v>0</v>
      </c>
      <c r="R499" s="18">
        <f t="shared" si="151"/>
        <v>15</v>
      </c>
      <c r="S499" s="18">
        <f t="shared" si="152"/>
        <v>20</v>
      </c>
      <c r="T499" s="18">
        <f t="shared" si="153"/>
        <v>0</v>
      </c>
      <c r="U499" s="18">
        <f t="shared" si="154"/>
        <v>0</v>
      </c>
      <c r="V499" s="19">
        <f t="shared" si="155"/>
        <v>10</v>
      </c>
      <c r="W499" s="40">
        <f t="shared" si="156"/>
        <v>198</v>
      </c>
    </row>
    <row r="500" spans="1:23">
      <c r="A500" s="43">
        <v>9</v>
      </c>
      <c r="B500" s="4" t="s">
        <v>663</v>
      </c>
      <c r="C500" s="4" t="s">
        <v>664</v>
      </c>
      <c r="D500" s="31" t="s">
        <v>665</v>
      </c>
      <c r="E500" s="18">
        <v>3</v>
      </c>
      <c r="F500" s="18"/>
      <c r="G500" s="18"/>
      <c r="H500" s="18">
        <v>7</v>
      </c>
      <c r="I500" s="18" t="s">
        <v>103</v>
      </c>
      <c r="J500" s="18">
        <v>3</v>
      </c>
      <c r="K500" s="18"/>
      <c r="L500" s="18"/>
      <c r="M500" s="35">
        <v>43</v>
      </c>
      <c r="N500" s="34">
        <f t="shared" si="148"/>
        <v>51</v>
      </c>
      <c r="O500" s="18">
        <f t="shared" si="148"/>
        <v>0</v>
      </c>
      <c r="P500" s="18">
        <f t="shared" si="149"/>
        <v>0</v>
      </c>
      <c r="Q500" s="18">
        <f t="shared" si="150"/>
        <v>60</v>
      </c>
      <c r="R500" s="18">
        <f t="shared" si="151"/>
        <v>15</v>
      </c>
      <c r="S500" s="18">
        <f t="shared" si="152"/>
        <v>20</v>
      </c>
      <c r="T500" s="18">
        <f t="shared" si="153"/>
        <v>0</v>
      </c>
      <c r="U500" s="18">
        <f t="shared" si="154"/>
        <v>0</v>
      </c>
      <c r="V500" s="19">
        <f t="shared" si="155"/>
        <v>10</v>
      </c>
      <c r="W500" s="40">
        <f t="shared" si="156"/>
        <v>156</v>
      </c>
    </row>
    <row r="501" spans="1:23">
      <c r="A501" s="30">
        <v>10</v>
      </c>
      <c r="B501" s="4" t="s">
        <v>590</v>
      </c>
      <c r="C501" s="4" t="s">
        <v>161</v>
      </c>
      <c r="D501" s="31" t="s">
        <v>388</v>
      </c>
      <c r="E501" s="18">
        <v>4</v>
      </c>
      <c r="F501" s="18"/>
      <c r="G501" s="18"/>
      <c r="H501" s="18"/>
      <c r="I501" s="18" t="s">
        <v>103</v>
      </c>
      <c r="J501" s="18">
        <v>3</v>
      </c>
      <c r="K501" s="18"/>
      <c r="L501" s="18"/>
      <c r="M501" s="35">
        <v>38</v>
      </c>
      <c r="N501" s="34">
        <f t="shared" si="148"/>
        <v>68</v>
      </c>
      <c r="O501" s="18">
        <f t="shared" si="148"/>
        <v>0</v>
      </c>
      <c r="P501" s="18">
        <f t="shared" si="149"/>
        <v>0</v>
      </c>
      <c r="Q501" s="18">
        <f t="shared" si="150"/>
        <v>0</v>
      </c>
      <c r="R501" s="18">
        <f t="shared" si="151"/>
        <v>15</v>
      </c>
      <c r="S501" s="18">
        <f t="shared" si="152"/>
        <v>20</v>
      </c>
      <c r="T501" s="18">
        <f t="shared" si="153"/>
        <v>0</v>
      </c>
      <c r="U501" s="18">
        <f t="shared" si="154"/>
        <v>0</v>
      </c>
      <c r="V501" s="19">
        <f t="shared" si="155"/>
        <v>10</v>
      </c>
      <c r="W501" s="40">
        <f t="shared" si="156"/>
        <v>113</v>
      </c>
    </row>
    <row r="502" spans="1:23">
      <c r="A502" s="43">
        <v>11</v>
      </c>
      <c r="B502" s="4" t="s">
        <v>279</v>
      </c>
      <c r="C502" s="4" t="s">
        <v>131</v>
      </c>
      <c r="D502" s="31" t="s">
        <v>99</v>
      </c>
      <c r="E502" s="18">
        <v>3</v>
      </c>
      <c r="F502" s="18"/>
      <c r="G502" s="18"/>
      <c r="H502" s="18"/>
      <c r="I502" s="18" t="s">
        <v>103</v>
      </c>
      <c r="J502" s="18">
        <v>3</v>
      </c>
      <c r="K502" s="18"/>
      <c r="L502" s="18"/>
      <c r="M502" s="35">
        <v>43</v>
      </c>
      <c r="N502" s="34">
        <f t="shared" si="148"/>
        <v>51</v>
      </c>
      <c r="O502" s="18">
        <f t="shared" si="148"/>
        <v>0</v>
      </c>
      <c r="P502" s="18">
        <f t="shared" si="149"/>
        <v>0</v>
      </c>
      <c r="Q502" s="18">
        <f t="shared" si="150"/>
        <v>0</v>
      </c>
      <c r="R502" s="18">
        <f t="shared" si="151"/>
        <v>15</v>
      </c>
      <c r="S502" s="18">
        <f t="shared" si="152"/>
        <v>20</v>
      </c>
      <c r="T502" s="18">
        <f t="shared" si="153"/>
        <v>0</v>
      </c>
      <c r="U502" s="18">
        <f t="shared" si="154"/>
        <v>0</v>
      </c>
      <c r="V502" s="19">
        <f t="shared" si="155"/>
        <v>10</v>
      </c>
      <c r="W502" s="40">
        <f t="shared" si="156"/>
        <v>96</v>
      </c>
    </row>
    <row r="503" spans="1:23">
      <c r="A503" s="30">
        <v>12</v>
      </c>
      <c r="B503" s="4" t="s">
        <v>756</v>
      </c>
      <c r="C503" s="4" t="s">
        <v>215</v>
      </c>
      <c r="D503" s="31" t="s">
        <v>95</v>
      </c>
      <c r="E503" s="63">
        <v>4</v>
      </c>
      <c r="F503" s="63"/>
      <c r="G503" s="63"/>
      <c r="H503" s="63"/>
      <c r="I503" s="63"/>
      <c r="J503" s="63"/>
      <c r="K503" s="63"/>
      <c r="L503" s="63"/>
      <c r="M503" s="64">
        <v>58</v>
      </c>
      <c r="N503" s="65">
        <f t="shared" si="148"/>
        <v>68</v>
      </c>
      <c r="O503" s="63">
        <f t="shared" si="148"/>
        <v>0</v>
      </c>
      <c r="P503" s="63">
        <f t="shared" si="149"/>
        <v>0</v>
      </c>
      <c r="Q503" s="63">
        <f t="shared" si="150"/>
        <v>0</v>
      </c>
      <c r="R503" s="63">
        <f t="shared" si="151"/>
        <v>0</v>
      </c>
      <c r="S503" s="63">
        <f t="shared" si="152"/>
        <v>0</v>
      </c>
      <c r="T503" s="63">
        <f t="shared" si="153"/>
        <v>0</v>
      </c>
      <c r="U503" s="63">
        <f t="shared" si="154"/>
        <v>0</v>
      </c>
      <c r="V503" s="66">
        <f t="shared" si="155"/>
        <v>20</v>
      </c>
      <c r="W503" s="67">
        <f t="shared" si="156"/>
        <v>88</v>
      </c>
    </row>
    <row r="504" spans="1:23">
      <c r="A504" s="46"/>
      <c r="B504" s="47"/>
      <c r="C504" s="47"/>
      <c r="D504" s="47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</row>
    <row r="505" spans="1:23">
      <c r="A505" s="46"/>
      <c r="B505" s="47" t="s">
        <v>759</v>
      </c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</row>
    <row r="506" spans="1:23">
      <c r="A506" s="46"/>
      <c r="B506" s="47"/>
      <c r="C506" s="47"/>
      <c r="D506" s="47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</row>
    <row r="507" spans="1:23">
      <c r="A507" s="46"/>
      <c r="B507" s="47"/>
      <c r="C507" s="47"/>
      <c r="D507" s="47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</row>
    <row r="508" spans="1:23">
      <c r="A508" s="53"/>
      <c r="R508" s="20" t="s">
        <v>34</v>
      </c>
    </row>
    <row r="509" spans="1:23">
      <c r="A509" s="53"/>
    </row>
    <row r="510" spans="1:23">
      <c r="A510" s="53"/>
      <c r="R510" s="20" t="s">
        <v>35</v>
      </c>
    </row>
    <row r="511" spans="1:23">
      <c r="A511" s="53"/>
    </row>
    <row r="512" spans="1:23">
      <c r="A512" s="53"/>
    </row>
    <row r="513" spans="1:23" ht="15.6">
      <c r="A513" s="115"/>
      <c r="B513" s="14" t="s">
        <v>16</v>
      </c>
      <c r="C513" s="14"/>
      <c r="D513" s="118" t="s">
        <v>17</v>
      </c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20" t="s">
        <v>0</v>
      </c>
      <c r="T513" s="120"/>
      <c r="U513" s="120"/>
      <c r="V513" s="120"/>
      <c r="W513" s="120"/>
    </row>
    <row r="514" spans="1:23">
      <c r="A514" s="116"/>
      <c r="B514" s="121" t="s">
        <v>18</v>
      </c>
      <c r="C514" s="122"/>
      <c r="D514" s="123" t="s">
        <v>755</v>
      </c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5" t="s">
        <v>44</v>
      </c>
      <c r="T514" s="125"/>
      <c r="U514" s="125"/>
      <c r="V514" s="125"/>
      <c r="W514" s="125"/>
    </row>
    <row r="515" spans="1:23">
      <c r="A515" s="116"/>
      <c r="B515" s="121" t="s">
        <v>50</v>
      </c>
      <c r="C515" s="122"/>
      <c r="D515" s="126" t="s">
        <v>31</v>
      </c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30" t="s">
        <v>46</v>
      </c>
      <c r="T515" s="130"/>
      <c r="U515" s="130"/>
      <c r="V515" s="130"/>
      <c r="W515" s="130"/>
    </row>
    <row r="516" spans="1:23" ht="15" thickBot="1">
      <c r="A516" s="117"/>
      <c r="B516" s="131" t="s">
        <v>43</v>
      </c>
      <c r="C516" s="132"/>
      <c r="D516" s="128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33" t="s">
        <v>53</v>
      </c>
      <c r="T516" s="133"/>
      <c r="U516" s="133"/>
      <c r="V516" s="133"/>
      <c r="W516" s="133"/>
    </row>
    <row r="517" spans="1:23">
      <c r="A517" s="107" t="s">
        <v>1</v>
      </c>
      <c r="B517" s="109" t="s">
        <v>2</v>
      </c>
      <c r="C517" s="109" t="s">
        <v>3</v>
      </c>
      <c r="D517" s="112" t="s">
        <v>4</v>
      </c>
      <c r="E517" s="91" t="s">
        <v>6</v>
      </c>
      <c r="F517" s="92"/>
      <c r="G517" s="92"/>
      <c r="H517" s="92"/>
      <c r="I517" s="92"/>
      <c r="J517" s="92"/>
      <c r="K517" s="92"/>
      <c r="L517" s="92"/>
      <c r="M517" s="93"/>
      <c r="N517" s="94" t="s">
        <v>7</v>
      </c>
      <c r="O517" s="95"/>
      <c r="P517" s="95"/>
      <c r="Q517" s="95"/>
      <c r="R517" s="95"/>
      <c r="S517" s="95"/>
      <c r="T517" s="95"/>
      <c r="U517" s="95"/>
      <c r="V517" s="95"/>
      <c r="W517" s="96" t="s">
        <v>20</v>
      </c>
    </row>
    <row r="518" spans="1:23" ht="144.6">
      <c r="A518" s="107"/>
      <c r="B518" s="110"/>
      <c r="C518" s="110"/>
      <c r="D518" s="113"/>
      <c r="E518" s="1" t="s">
        <v>41</v>
      </c>
      <c r="F518" s="1" t="s">
        <v>42</v>
      </c>
      <c r="G518" s="1" t="s">
        <v>33</v>
      </c>
      <c r="H518" s="2" t="s">
        <v>21</v>
      </c>
      <c r="I518" s="2" t="s">
        <v>22</v>
      </c>
      <c r="J518" s="2" t="s">
        <v>23</v>
      </c>
      <c r="K518" s="2" t="s">
        <v>28</v>
      </c>
      <c r="L518" s="2" t="s">
        <v>29</v>
      </c>
      <c r="M518" s="36" t="s">
        <v>30</v>
      </c>
      <c r="N518" s="99" t="s">
        <v>39</v>
      </c>
      <c r="O518" s="101" t="s">
        <v>45</v>
      </c>
      <c r="P518" s="101" t="s">
        <v>40</v>
      </c>
      <c r="Q518" s="101" t="s">
        <v>8</v>
      </c>
      <c r="R518" s="101" t="s">
        <v>9</v>
      </c>
      <c r="S518" s="101" t="s">
        <v>10</v>
      </c>
      <c r="T518" s="103" t="s">
        <v>11</v>
      </c>
      <c r="U518" s="103" t="s">
        <v>25</v>
      </c>
      <c r="V518" s="105" t="s">
        <v>26</v>
      </c>
      <c r="W518" s="97"/>
    </row>
    <row r="519" spans="1:23" ht="15" thickBot="1">
      <c r="A519" s="108"/>
      <c r="B519" s="111"/>
      <c r="C519" s="111"/>
      <c r="D519" s="114"/>
      <c r="E519" s="26" t="s">
        <v>37</v>
      </c>
      <c r="F519" s="26" t="s">
        <v>38</v>
      </c>
      <c r="G519" s="26" t="s">
        <v>36</v>
      </c>
      <c r="H519" s="27" t="s">
        <v>12</v>
      </c>
      <c r="I519" s="27" t="s">
        <v>13</v>
      </c>
      <c r="J519" s="27" t="s">
        <v>14</v>
      </c>
      <c r="K519" s="27" t="s">
        <v>15</v>
      </c>
      <c r="L519" s="27" t="s">
        <v>24</v>
      </c>
      <c r="M519" s="37" t="s">
        <v>27</v>
      </c>
      <c r="N519" s="100"/>
      <c r="O519" s="102"/>
      <c r="P519" s="102"/>
      <c r="Q519" s="102"/>
      <c r="R519" s="102"/>
      <c r="S519" s="102"/>
      <c r="T519" s="104"/>
      <c r="U519" s="104"/>
      <c r="V519" s="106"/>
      <c r="W519" s="98"/>
    </row>
    <row r="520" spans="1:23">
      <c r="A520" s="28">
        <v>1</v>
      </c>
      <c r="B520" s="22" t="s">
        <v>160</v>
      </c>
      <c r="C520" s="22" t="s">
        <v>161</v>
      </c>
      <c r="D520" s="29" t="s">
        <v>162</v>
      </c>
      <c r="E520" s="23">
        <v>9</v>
      </c>
      <c r="F520" s="23">
        <v>148</v>
      </c>
      <c r="G520" s="23">
        <v>15</v>
      </c>
      <c r="H520" s="23"/>
      <c r="I520" s="23"/>
      <c r="J520" s="23"/>
      <c r="K520" s="23"/>
      <c r="L520" s="23"/>
      <c r="M520" s="33">
        <v>48</v>
      </c>
      <c r="N520" s="32">
        <f t="shared" ref="N520:N551" si="157">E520*17</f>
        <v>153</v>
      </c>
      <c r="O520" s="23">
        <f t="shared" ref="O520:O551" si="158">F520*17</f>
        <v>2516</v>
      </c>
      <c r="P520" s="23">
        <f t="shared" ref="P520:P551" si="159">IF(G520&gt;17,F520*17,F520*G520)</f>
        <v>2220</v>
      </c>
      <c r="Q520" s="23">
        <f t="shared" ref="Q520:Q551" si="160">IF(H520="",0,IF(H520&gt;3,20+((H520-3)*10),0))</f>
        <v>0</v>
      </c>
      <c r="R520" s="23">
        <f t="shared" ref="R520:R551" si="161">IF(I520="",0,15)</f>
        <v>0</v>
      </c>
      <c r="S520" s="23">
        <f t="shared" ref="S520:S551" si="162">IF(J520&lt;3,J520*5,10+(J520-2)*10)</f>
        <v>0</v>
      </c>
      <c r="T520" s="23">
        <f t="shared" ref="T520:T551" si="163">K520*10</f>
        <v>0</v>
      </c>
      <c r="U520" s="23">
        <f t="shared" ref="U520:U551" si="164">IF(L520&gt;69,17,IF(L520&gt;66,15,IF(L520&gt;59,12,IF(L520&gt;49,10,0))))</f>
        <v>0</v>
      </c>
      <c r="V520" s="25">
        <f t="shared" ref="V520:V551" si="165">IF(M520="",0,IF(M520&gt;50,20,10))</f>
        <v>10</v>
      </c>
      <c r="W520" s="39">
        <f t="shared" ref="W520:W551" si="166">SUM(N520:V520)</f>
        <v>4899</v>
      </c>
    </row>
    <row r="521" spans="1:23">
      <c r="A521" s="30">
        <v>2</v>
      </c>
      <c r="B521" s="4" t="s">
        <v>360</v>
      </c>
      <c r="C521" s="4" t="s">
        <v>319</v>
      </c>
      <c r="D521" s="31" t="s">
        <v>361</v>
      </c>
      <c r="E521" s="18">
        <v>9</v>
      </c>
      <c r="F521" s="18">
        <v>139</v>
      </c>
      <c r="G521" s="18">
        <v>10</v>
      </c>
      <c r="H521" s="18">
        <v>4</v>
      </c>
      <c r="I521" s="18" t="s">
        <v>103</v>
      </c>
      <c r="J521" s="18">
        <v>3</v>
      </c>
      <c r="K521" s="18"/>
      <c r="L521" s="18"/>
      <c r="M521" s="35">
        <v>40</v>
      </c>
      <c r="N521" s="34">
        <f t="shared" si="157"/>
        <v>153</v>
      </c>
      <c r="O521" s="18">
        <f t="shared" si="158"/>
        <v>2363</v>
      </c>
      <c r="P521" s="18">
        <f t="shared" si="159"/>
        <v>1390</v>
      </c>
      <c r="Q521" s="18">
        <f t="shared" si="160"/>
        <v>30</v>
      </c>
      <c r="R521" s="18">
        <f t="shared" si="161"/>
        <v>15</v>
      </c>
      <c r="S521" s="18">
        <f t="shared" si="162"/>
        <v>20</v>
      </c>
      <c r="T521" s="18">
        <f t="shared" si="163"/>
        <v>0</v>
      </c>
      <c r="U521" s="18">
        <f t="shared" si="164"/>
        <v>0</v>
      </c>
      <c r="V521" s="19">
        <f t="shared" si="165"/>
        <v>10</v>
      </c>
      <c r="W521" s="40">
        <f t="shared" si="166"/>
        <v>3981</v>
      </c>
    </row>
    <row r="522" spans="1:23">
      <c r="A522" s="28">
        <v>3</v>
      </c>
      <c r="B522" s="22" t="s">
        <v>565</v>
      </c>
      <c r="C522" s="22" t="s">
        <v>566</v>
      </c>
      <c r="D522" s="29" t="s">
        <v>276</v>
      </c>
      <c r="E522" s="23">
        <v>9</v>
      </c>
      <c r="F522" s="23">
        <v>88</v>
      </c>
      <c r="G522" s="23">
        <v>16</v>
      </c>
      <c r="H522" s="23">
        <v>4</v>
      </c>
      <c r="I522" s="23"/>
      <c r="J522" s="23"/>
      <c r="K522" s="23"/>
      <c r="L522" s="23"/>
      <c r="M522" s="33">
        <v>64</v>
      </c>
      <c r="N522" s="32">
        <f t="shared" si="157"/>
        <v>153</v>
      </c>
      <c r="O522" s="23">
        <f t="shared" si="158"/>
        <v>1496</v>
      </c>
      <c r="P522" s="23">
        <f t="shared" si="159"/>
        <v>1408</v>
      </c>
      <c r="Q522" s="23">
        <f t="shared" si="160"/>
        <v>30</v>
      </c>
      <c r="R522" s="23">
        <f t="shared" si="161"/>
        <v>0</v>
      </c>
      <c r="S522" s="23">
        <f t="shared" si="162"/>
        <v>0</v>
      </c>
      <c r="T522" s="23">
        <f t="shared" si="163"/>
        <v>0</v>
      </c>
      <c r="U522" s="23">
        <f t="shared" si="164"/>
        <v>0</v>
      </c>
      <c r="V522" s="25">
        <f t="shared" si="165"/>
        <v>20</v>
      </c>
      <c r="W522" s="39">
        <f t="shared" si="166"/>
        <v>3107</v>
      </c>
    </row>
    <row r="523" spans="1:23">
      <c r="A523" s="30">
        <v>4</v>
      </c>
      <c r="B523" s="4" t="s">
        <v>198</v>
      </c>
      <c r="C523" s="4" t="s">
        <v>141</v>
      </c>
      <c r="D523" s="31" t="s">
        <v>106</v>
      </c>
      <c r="E523" s="18">
        <v>9</v>
      </c>
      <c r="F523" s="18">
        <v>88</v>
      </c>
      <c r="G523" s="18">
        <v>14</v>
      </c>
      <c r="H523" s="18"/>
      <c r="I523" s="18"/>
      <c r="J523" s="18"/>
      <c r="K523" s="18"/>
      <c r="L523" s="18"/>
      <c r="M523" s="35">
        <v>52</v>
      </c>
      <c r="N523" s="34">
        <f t="shared" si="157"/>
        <v>153</v>
      </c>
      <c r="O523" s="18">
        <f t="shared" si="158"/>
        <v>1496</v>
      </c>
      <c r="P523" s="18">
        <f t="shared" si="159"/>
        <v>1232</v>
      </c>
      <c r="Q523" s="18">
        <f t="shared" si="160"/>
        <v>0</v>
      </c>
      <c r="R523" s="18">
        <f t="shared" si="161"/>
        <v>0</v>
      </c>
      <c r="S523" s="18">
        <f t="shared" si="162"/>
        <v>0</v>
      </c>
      <c r="T523" s="18">
        <f t="shared" si="163"/>
        <v>0</v>
      </c>
      <c r="U523" s="18">
        <f t="shared" si="164"/>
        <v>0</v>
      </c>
      <c r="V523" s="19">
        <f t="shared" si="165"/>
        <v>20</v>
      </c>
      <c r="W523" s="40">
        <f t="shared" si="166"/>
        <v>2901</v>
      </c>
    </row>
    <row r="524" spans="1:23" ht="15" customHeight="1">
      <c r="A524" s="28">
        <v>5</v>
      </c>
      <c r="B524" s="4" t="s">
        <v>334</v>
      </c>
      <c r="C524" s="4" t="s">
        <v>98</v>
      </c>
      <c r="D524" s="31" t="s">
        <v>165</v>
      </c>
      <c r="E524" s="18">
        <v>9</v>
      </c>
      <c r="F524" s="18">
        <v>85</v>
      </c>
      <c r="G524" s="18">
        <v>11</v>
      </c>
      <c r="H524" s="18"/>
      <c r="I524" s="18"/>
      <c r="J524" s="18"/>
      <c r="K524" s="18"/>
      <c r="L524" s="18"/>
      <c r="M524" s="35">
        <v>45</v>
      </c>
      <c r="N524" s="34">
        <f t="shared" si="157"/>
        <v>153</v>
      </c>
      <c r="O524" s="18">
        <f t="shared" si="158"/>
        <v>1445</v>
      </c>
      <c r="P524" s="18">
        <f t="shared" si="159"/>
        <v>935</v>
      </c>
      <c r="Q524" s="18">
        <f t="shared" si="160"/>
        <v>0</v>
      </c>
      <c r="R524" s="18">
        <f t="shared" si="161"/>
        <v>0</v>
      </c>
      <c r="S524" s="18">
        <f t="shared" si="162"/>
        <v>0</v>
      </c>
      <c r="T524" s="18">
        <f t="shared" si="163"/>
        <v>0</v>
      </c>
      <c r="U524" s="18">
        <f t="shared" si="164"/>
        <v>0</v>
      </c>
      <c r="V524" s="19">
        <f t="shared" si="165"/>
        <v>10</v>
      </c>
      <c r="W524" s="40">
        <f t="shared" si="166"/>
        <v>2543</v>
      </c>
    </row>
    <row r="525" spans="1:23">
      <c r="A525" s="30">
        <v>6</v>
      </c>
      <c r="B525" s="4" t="s">
        <v>130</v>
      </c>
      <c r="C525" s="4" t="s">
        <v>131</v>
      </c>
      <c r="D525" s="31" t="s">
        <v>113</v>
      </c>
      <c r="E525" s="18">
        <v>9</v>
      </c>
      <c r="F525" s="18">
        <v>83</v>
      </c>
      <c r="G525" s="18">
        <v>10</v>
      </c>
      <c r="H525" s="18"/>
      <c r="I525" s="18"/>
      <c r="J525" s="18"/>
      <c r="K525" s="18"/>
      <c r="L525" s="18"/>
      <c r="M525" s="35">
        <v>54</v>
      </c>
      <c r="N525" s="34">
        <f t="shared" si="157"/>
        <v>153</v>
      </c>
      <c r="O525" s="18">
        <f t="shared" si="158"/>
        <v>1411</v>
      </c>
      <c r="P525" s="18">
        <f t="shared" si="159"/>
        <v>830</v>
      </c>
      <c r="Q525" s="18">
        <f t="shared" si="160"/>
        <v>0</v>
      </c>
      <c r="R525" s="18">
        <f t="shared" si="161"/>
        <v>0</v>
      </c>
      <c r="S525" s="18">
        <f t="shared" si="162"/>
        <v>0</v>
      </c>
      <c r="T525" s="18">
        <f t="shared" si="163"/>
        <v>0</v>
      </c>
      <c r="U525" s="18">
        <f t="shared" si="164"/>
        <v>0</v>
      </c>
      <c r="V525" s="19">
        <f t="shared" si="165"/>
        <v>20</v>
      </c>
      <c r="W525" s="40">
        <f t="shared" si="166"/>
        <v>2414</v>
      </c>
    </row>
    <row r="526" spans="1:23">
      <c r="A526" s="28">
        <v>7</v>
      </c>
      <c r="B526" s="4" t="s">
        <v>545</v>
      </c>
      <c r="C526" s="4" t="s">
        <v>218</v>
      </c>
      <c r="D526" s="31" t="s">
        <v>106</v>
      </c>
      <c r="E526" s="18">
        <v>9</v>
      </c>
      <c r="F526" s="18">
        <v>59</v>
      </c>
      <c r="G526" s="18">
        <v>17</v>
      </c>
      <c r="H526" s="18">
        <v>4</v>
      </c>
      <c r="I526" s="18"/>
      <c r="J526" s="18"/>
      <c r="K526" s="18"/>
      <c r="L526" s="18"/>
      <c r="M526" s="35">
        <v>64</v>
      </c>
      <c r="N526" s="34">
        <f t="shared" si="157"/>
        <v>153</v>
      </c>
      <c r="O526" s="18">
        <f t="shared" si="158"/>
        <v>1003</v>
      </c>
      <c r="P526" s="18">
        <f t="shared" si="159"/>
        <v>1003</v>
      </c>
      <c r="Q526" s="18">
        <f t="shared" si="160"/>
        <v>30</v>
      </c>
      <c r="R526" s="18">
        <f t="shared" si="161"/>
        <v>0</v>
      </c>
      <c r="S526" s="18">
        <f t="shared" si="162"/>
        <v>0</v>
      </c>
      <c r="T526" s="18">
        <f t="shared" si="163"/>
        <v>0</v>
      </c>
      <c r="U526" s="18">
        <f t="shared" si="164"/>
        <v>0</v>
      </c>
      <c r="V526" s="19">
        <f t="shared" si="165"/>
        <v>20</v>
      </c>
      <c r="W526" s="40">
        <f t="shared" si="166"/>
        <v>2209</v>
      </c>
    </row>
    <row r="527" spans="1:23">
      <c r="A527" s="30">
        <v>8</v>
      </c>
      <c r="B527" s="4" t="s">
        <v>592</v>
      </c>
      <c r="C527" s="4" t="s">
        <v>593</v>
      </c>
      <c r="D527" s="31" t="s">
        <v>253</v>
      </c>
      <c r="E527" s="18">
        <v>9</v>
      </c>
      <c r="F527" s="18">
        <v>88</v>
      </c>
      <c r="G527" s="18">
        <v>4</v>
      </c>
      <c r="H527" s="18"/>
      <c r="I527" s="18"/>
      <c r="J527" s="18"/>
      <c r="K527" s="18"/>
      <c r="L527" s="18"/>
      <c r="M527" s="35">
        <v>61</v>
      </c>
      <c r="N527" s="34">
        <f t="shared" si="157"/>
        <v>153</v>
      </c>
      <c r="O527" s="18">
        <f t="shared" si="158"/>
        <v>1496</v>
      </c>
      <c r="P527" s="18">
        <f t="shared" si="159"/>
        <v>352</v>
      </c>
      <c r="Q527" s="18">
        <f t="shared" si="160"/>
        <v>0</v>
      </c>
      <c r="R527" s="18">
        <f t="shared" si="161"/>
        <v>0</v>
      </c>
      <c r="S527" s="18">
        <f t="shared" si="162"/>
        <v>0</v>
      </c>
      <c r="T527" s="18">
        <f t="shared" si="163"/>
        <v>0</v>
      </c>
      <c r="U527" s="18">
        <f t="shared" si="164"/>
        <v>0</v>
      </c>
      <c r="V527" s="19">
        <f t="shared" si="165"/>
        <v>20</v>
      </c>
      <c r="W527" s="40">
        <f t="shared" si="166"/>
        <v>2021</v>
      </c>
    </row>
    <row r="528" spans="1:23">
      <c r="A528" s="28">
        <v>9</v>
      </c>
      <c r="B528" s="4" t="s">
        <v>560</v>
      </c>
      <c r="C528" s="4" t="s">
        <v>561</v>
      </c>
      <c r="D528" s="31" t="s">
        <v>179</v>
      </c>
      <c r="E528" s="18">
        <v>9</v>
      </c>
      <c r="F528" s="18">
        <v>51</v>
      </c>
      <c r="G528" s="18">
        <v>11</v>
      </c>
      <c r="H528" s="18"/>
      <c r="I528" s="18"/>
      <c r="J528" s="18"/>
      <c r="K528" s="18">
        <v>2</v>
      </c>
      <c r="L528" s="18"/>
      <c r="M528" s="35">
        <v>47</v>
      </c>
      <c r="N528" s="34">
        <f t="shared" si="157"/>
        <v>153</v>
      </c>
      <c r="O528" s="18">
        <f t="shared" si="158"/>
        <v>867</v>
      </c>
      <c r="P528" s="18">
        <f t="shared" si="159"/>
        <v>561</v>
      </c>
      <c r="Q528" s="18">
        <f t="shared" si="160"/>
        <v>0</v>
      </c>
      <c r="R528" s="18">
        <f t="shared" si="161"/>
        <v>0</v>
      </c>
      <c r="S528" s="18">
        <f t="shared" si="162"/>
        <v>0</v>
      </c>
      <c r="T528" s="18">
        <f t="shared" si="163"/>
        <v>20</v>
      </c>
      <c r="U528" s="18">
        <f t="shared" si="164"/>
        <v>0</v>
      </c>
      <c r="V528" s="19">
        <f t="shared" si="165"/>
        <v>10</v>
      </c>
      <c r="W528" s="40">
        <f t="shared" si="166"/>
        <v>1611</v>
      </c>
    </row>
    <row r="529" spans="1:23">
      <c r="A529" s="30">
        <v>10</v>
      </c>
      <c r="B529" s="4" t="s">
        <v>509</v>
      </c>
      <c r="C529" s="4" t="s">
        <v>510</v>
      </c>
      <c r="D529" s="31" t="s">
        <v>95</v>
      </c>
      <c r="E529" s="18">
        <v>9</v>
      </c>
      <c r="F529" s="18">
        <v>40</v>
      </c>
      <c r="G529" s="18">
        <v>18</v>
      </c>
      <c r="H529" s="18"/>
      <c r="I529" s="18"/>
      <c r="J529" s="18"/>
      <c r="K529" s="18"/>
      <c r="L529" s="18">
        <v>67</v>
      </c>
      <c r="M529" s="35">
        <v>45</v>
      </c>
      <c r="N529" s="34">
        <f t="shared" si="157"/>
        <v>153</v>
      </c>
      <c r="O529" s="18">
        <f t="shared" si="158"/>
        <v>680</v>
      </c>
      <c r="P529" s="18">
        <f t="shared" si="159"/>
        <v>680</v>
      </c>
      <c r="Q529" s="18">
        <f t="shared" si="160"/>
        <v>0</v>
      </c>
      <c r="R529" s="18">
        <f t="shared" si="161"/>
        <v>0</v>
      </c>
      <c r="S529" s="18">
        <f t="shared" si="162"/>
        <v>0</v>
      </c>
      <c r="T529" s="18">
        <f t="shared" si="163"/>
        <v>0</v>
      </c>
      <c r="U529" s="18">
        <f t="shared" si="164"/>
        <v>15</v>
      </c>
      <c r="V529" s="19">
        <f t="shared" si="165"/>
        <v>10</v>
      </c>
      <c r="W529" s="40">
        <f t="shared" si="166"/>
        <v>1538</v>
      </c>
    </row>
    <row r="530" spans="1:23">
      <c r="A530" s="28">
        <v>11</v>
      </c>
      <c r="B530" s="4" t="s">
        <v>302</v>
      </c>
      <c r="C530" s="4" t="s">
        <v>215</v>
      </c>
      <c r="D530" s="31" t="s">
        <v>146</v>
      </c>
      <c r="E530" s="18">
        <v>9</v>
      </c>
      <c r="F530" s="18">
        <v>61</v>
      </c>
      <c r="G530" s="18">
        <v>2</v>
      </c>
      <c r="H530" s="18"/>
      <c r="I530" s="18"/>
      <c r="J530" s="18">
        <v>1</v>
      </c>
      <c r="K530" s="18"/>
      <c r="L530" s="18"/>
      <c r="M530" s="35">
        <v>42</v>
      </c>
      <c r="N530" s="34">
        <f t="shared" si="157"/>
        <v>153</v>
      </c>
      <c r="O530" s="18">
        <f t="shared" si="158"/>
        <v>1037</v>
      </c>
      <c r="P530" s="18">
        <f t="shared" si="159"/>
        <v>122</v>
      </c>
      <c r="Q530" s="18">
        <f t="shared" si="160"/>
        <v>0</v>
      </c>
      <c r="R530" s="18">
        <f t="shared" si="161"/>
        <v>0</v>
      </c>
      <c r="S530" s="18">
        <f t="shared" si="162"/>
        <v>5</v>
      </c>
      <c r="T530" s="18">
        <f t="shared" si="163"/>
        <v>0</v>
      </c>
      <c r="U530" s="18">
        <f t="shared" si="164"/>
        <v>0</v>
      </c>
      <c r="V530" s="19">
        <f t="shared" si="165"/>
        <v>10</v>
      </c>
      <c r="W530" s="40">
        <f t="shared" si="166"/>
        <v>1327</v>
      </c>
    </row>
    <row r="531" spans="1:23">
      <c r="A531" s="30">
        <v>12</v>
      </c>
      <c r="B531" s="4" t="s">
        <v>264</v>
      </c>
      <c r="C531" s="4" t="s">
        <v>181</v>
      </c>
      <c r="D531" s="31" t="s">
        <v>265</v>
      </c>
      <c r="E531" s="18">
        <v>9</v>
      </c>
      <c r="F531" s="18">
        <v>30</v>
      </c>
      <c r="G531" s="18">
        <v>17</v>
      </c>
      <c r="H531" s="18"/>
      <c r="I531" s="18"/>
      <c r="J531" s="18"/>
      <c r="K531" s="18"/>
      <c r="L531" s="18">
        <v>67</v>
      </c>
      <c r="M531" s="35">
        <v>59</v>
      </c>
      <c r="N531" s="34">
        <f t="shared" si="157"/>
        <v>153</v>
      </c>
      <c r="O531" s="18">
        <f t="shared" si="158"/>
        <v>510</v>
      </c>
      <c r="P531" s="18">
        <f t="shared" si="159"/>
        <v>510</v>
      </c>
      <c r="Q531" s="18">
        <f t="shared" si="160"/>
        <v>0</v>
      </c>
      <c r="R531" s="18">
        <f t="shared" si="161"/>
        <v>0</v>
      </c>
      <c r="S531" s="18">
        <f t="shared" si="162"/>
        <v>0</v>
      </c>
      <c r="T531" s="18">
        <f t="shared" si="163"/>
        <v>0</v>
      </c>
      <c r="U531" s="18">
        <f t="shared" si="164"/>
        <v>15</v>
      </c>
      <c r="V531" s="19">
        <f t="shared" si="165"/>
        <v>20</v>
      </c>
      <c r="W531" s="40">
        <f t="shared" si="166"/>
        <v>1208</v>
      </c>
    </row>
    <row r="532" spans="1:23">
      <c r="A532" s="28">
        <v>13</v>
      </c>
      <c r="B532" s="4" t="s">
        <v>134</v>
      </c>
      <c r="C532" s="4" t="s">
        <v>135</v>
      </c>
      <c r="D532" s="31" t="s">
        <v>102</v>
      </c>
      <c r="E532" s="18">
        <v>9</v>
      </c>
      <c r="F532" s="18">
        <v>30</v>
      </c>
      <c r="G532" s="18">
        <v>14</v>
      </c>
      <c r="H532" s="18"/>
      <c r="I532" s="18"/>
      <c r="J532" s="18"/>
      <c r="K532" s="18"/>
      <c r="L532" s="18"/>
      <c r="M532" s="35">
        <v>58</v>
      </c>
      <c r="N532" s="34">
        <f t="shared" si="157"/>
        <v>153</v>
      </c>
      <c r="O532" s="18">
        <f t="shared" si="158"/>
        <v>510</v>
      </c>
      <c r="P532" s="18">
        <f t="shared" si="159"/>
        <v>420</v>
      </c>
      <c r="Q532" s="18">
        <f t="shared" si="160"/>
        <v>0</v>
      </c>
      <c r="R532" s="18">
        <f t="shared" si="161"/>
        <v>0</v>
      </c>
      <c r="S532" s="18">
        <f t="shared" si="162"/>
        <v>0</v>
      </c>
      <c r="T532" s="18">
        <f t="shared" si="163"/>
        <v>0</v>
      </c>
      <c r="U532" s="18">
        <f t="shared" si="164"/>
        <v>0</v>
      </c>
      <c r="V532" s="19">
        <f t="shared" si="165"/>
        <v>20</v>
      </c>
      <c r="W532" s="40">
        <f t="shared" si="166"/>
        <v>1103</v>
      </c>
    </row>
    <row r="533" spans="1:23">
      <c r="A533" s="30">
        <v>14</v>
      </c>
      <c r="B533" s="4" t="s">
        <v>564</v>
      </c>
      <c r="C533" s="4" t="s">
        <v>171</v>
      </c>
      <c r="D533" s="31" t="s">
        <v>113</v>
      </c>
      <c r="E533" s="18">
        <v>9</v>
      </c>
      <c r="F533" s="18">
        <v>30</v>
      </c>
      <c r="G533" s="18">
        <v>12</v>
      </c>
      <c r="H533" s="18"/>
      <c r="I533" s="18"/>
      <c r="J533" s="18"/>
      <c r="K533" s="18"/>
      <c r="L533" s="18"/>
      <c r="M533" s="35">
        <v>55</v>
      </c>
      <c r="N533" s="34">
        <f t="shared" si="157"/>
        <v>153</v>
      </c>
      <c r="O533" s="18">
        <f t="shared" si="158"/>
        <v>510</v>
      </c>
      <c r="P533" s="18">
        <f t="shared" si="159"/>
        <v>360</v>
      </c>
      <c r="Q533" s="18">
        <f t="shared" si="160"/>
        <v>0</v>
      </c>
      <c r="R533" s="18">
        <f t="shared" si="161"/>
        <v>0</v>
      </c>
      <c r="S533" s="18">
        <f t="shared" si="162"/>
        <v>0</v>
      </c>
      <c r="T533" s="18">
        <f t="shared" si="163"/>
        <v>0</v>
      </c>
      <c r="U533" s="18">
        <f t="shared" si="164"/>
        <v>0</v>
      </c>
      <c r="V533" s="19">
        <f t="shared" si="165"/>
        <v>20</v>
      </c>
      <c r="W533" s="40">
        <f t="shared" si="166"/>
        <v>1043</v>
      </c>
    </row>
    <row r="534" spans="1:23">
      <c r="A534" s="28">
        <v>15</v>
      </c>
      <c r="B534" s="4" t="s">
        <v>348</v>
      </c>
      <c r="C534" s="4" t="s">
        <v>112</v>
      </c>
      <c r="D534" s="31" t="s">
        <v>95</v>
      </c>
      <c r="E534" s="18">
        <v>9</v>
      </c>
      <c r="F534" s="18">
        <v>30</v>
      </c>
      <c r="G534" s="18">
        <v>12</v>
      </c>
      <c r="H534" s="18"/>
      <c r="I534" s="18"/>
      <c r="J534" s="18">
        <v>2</v>
      </c>
      <c r="K534" s="18"/>
      <c r="L534" s="18"/>
      <c r="M534" s="35">
        <v>40</v>
      </c>
      <c r="N534" s="34">
        <f t="shared" si="157"/>
        <v>153</v>
      </c>
      <c r="O534" s="18">
        <f t="shared" si="158"/>
        <v>510</v>
      </c>
      <c r="P534" s="18">
        <f t="shared" si="159"/>
        <v>360</v>
      </c>
      <c r="Q534" s="18">
        <f t="shared" si="160"/>
        <v>0</v>
      </c>
      <c r="R534" s="18">
        <f t="shared" si="161"/>
        <v>0</v>
      </c>
      <c r="S534" s="18">
        <f t="shared" si="162"/>
        <v>10</v>
      </c>
      <c r="T534" s="18">
        <f t="shared" si="163"/>
        <v>0</v>
      </c>
      <c r="U534" s="18">
        <f t="shared" si="164"/>
        <v>0</v>
      </c>
      <c r="V534" s="19">
        <f t="shared" si="165"/>
        <v>10</v>
      </c>
      <c r="W534" s="40">
        <f t="shared" si="166"/>
        <v>1043</v>
      </c>
    </row>
    <row r="535" spans="1:23">
      <c r="A535" s="30">
        <v>16</v>
      </c>
      <c r="B535" s="4" t="s">
        <v>375</v>
      </c>
      <c r="C535" s="4" t="s">
        <v>376</v>
      </c>
      <c r="D535" s="31" t="s">
        <v>95</v>
      </c>
      <c r="E535" s="18">
        <v>9</v>
      </c>
      <c r="F535" s="18">
        <v>30</v>
      </c>
      <c r="G535" s="18">
        <v>6</v>
      </c>
      <c r="H535" s="18"/>
      <c r="I535" s="18"/>
      <c r="J535" s="18">
        <v>2</v>
      </c>
      <c r="K535" s="18"/>
      <c r="L535" s="18"/>
      <c r="M535" s="35">
        <v>42</v>
      </c>
      <c r="N535" s="34">
        <f t="shared" si="157"/>
        <v>153</v>
      </c>
      <c r="O535" s="18">
        <f t="shared" si="158"/>
        <v>510</v>
      </c>
      <c r="P535" s="18">
        <f t="shared" si="159"/>
        <v>180</v>
      </c>
      <c r="Q535" s="18">
        <f t="shared" si="160"/>
        <v>0</v>
      </c>
      <c r="R535" s="18">
        <f t="shared" si="161"/>
        <v>0</v>
      </c>
      <c r="S535" s="18">
        <f t="shared" si="162"/>
        <v>10</v>
      </c>
      <c r="T535" s="18">
        <f t="shared" si="163"/>
        <v>0</v>
      </c>
      <c r="U535" s="18">
        <f t="shared" si="164"/>
        <v>0</v>
      </c>
      <c r="V535" s="19">
        <f t="shared" si="165"/>
        <v>10</v>
      </c>
      <c r="W535" s="40">
        <f t="shared" si="166"/>
        <v>863</v>
      </c>
    </row>
    <row r="536" spans="1:23">
      <c r="A536" s="28">
        <v>17</v>
      </c>
      <c r="B536" s="4" t="s">
        <v>100</v>
      </c>
      <c r="C536" s="4" t="s">
        <v>398</v>
      </c>
      <c r="D536" s="31" t="s">
        <v>95</v>
      </c>
      <c r="E536" s="18">
        <v>9</v>
      </c>
      <c r="F536" s="18">
        <v>22</v>
      </c>
      <c r="G536" s="18">
        <v>10</v>
      </c>
      <c r="H536" s="18"/>
      <c r="I536" s="18"/>
      <c r="J536" s="18">
        <v>1</v>
      </c>
      <c r="K536" s="18"/>
      <c r="L536" s="18"/>
      <c r="M536" s="35">
        <v>38</v>
      </c>
      <c r="N536" s="34">
        <f t="shared" si="157"/>
        <v>153</v>
      </c>
      <c r="O536" s="18">
        <f t="shared" si="158"/>
        <v>374</v>
      </c>
      <c r="P536" s="18">
        <f t="shared" si="159"/>
        <v>220</v>
      </c>
      <c r="Q536" s="18">
        <f t="shared" si="160"/>
        <v>0</v>
      </c>
      <c r="R536" s="18">
        <f t="shared" si="161"/>
        <v>0</v>
      </c>
      <c r="S536" s="18">
        <f t="shared" si="162"/>
        <v>5</v>
      </c>
      <c r="T536" s="18">
        <f t="shared" si="163"/>
        <v>0</v>
      </c>
      <c r="U536" s="18">
        <f t="shared" si="164"/>
        <v>0</v>
      </c>
      <c r="V536" s="19">
        <f t="shared" si="165"/>
        <v>10</v>
      </c>
      <c r="W536" s="40">
        <f t="shared" si="166"/>
        <v>762</v>
      </c>
    </row>
    <row r="537" spans="1:23">
      <c r="A537" s="30">
        <v>18</v>
      </c>
      <c r="B537" s="4" t="s">
        <v>522</v>
      </c>
      <c r="C537" s="4" t="s">
        <v>319</v>
      </c>
      <c r="D537" s="31" t="s">
        <v>523</v>
      </c>
      <c r="E537" s="18">
        <v>9</v>
      </c>
      <c r="F537" s="18">
        <v>10</v>
      </c>
      <c r="G537" s="18">
        <v>14</v>
      </c>
      <c r="H537" s="18">
        <v>4</v>
      </c>
      <c r="I537" s="18"/>
      <c r="J537" s="18">
        <v>1</v>
      </c>
      <c r="K537" s="18"/>
      <c r="L537" s="18">
        <v>67</v>
      </c>
      <c r="M537" s="35">
        <v>54</v>
      </c>
      <c r="N537" s="34">
        <f t="shared" si="157"/>
        <v>153</v>
      </c>
      <c r="O537" s="18">
        <f t="shared" si="158"/>
        <v>170</v>
      </c>
      <c r="P537" s="18">
        <f t="shared" si="159"/>
        <v>140</v>
      </c>
      <c r="Q537" s="18">
        <f t="shared" si="160"/>
        <v>30</v>
      </c>
      <c r="R537" s="18">
        <f t="shared" si="161"/>
        <v>0</v>
      </c>
      <c r="S537" s="18">
        <f t="shared" si="162"/>
        <v>5</v>
      </c>
      <c r="T537" s="18">
        <f t="shared" si="163"/>
        <v>0</v>
      </c>
      <c r="U537" s="18">
        <f t="shared" si="164"/>
        <v>15</v>
      </c>
      <c r="V537" s="19">
        <f t="shared" si="165"/>
        <v>20</v>
      </c>
      <c r="W537" s="40">
        <f t="shared" si="166"/>
        <v>533</v>
      </c>
    </row>
    <row r="538" spans="1:23">
      <c r="A538" s="28">
        <v>19</v>
      </c>
      <c r="B538" s="4" t="s">
        <v>291</v>
      </c>
      <c r="C538" s="4" t="s">
        <v>292</v>
      </c>
      <c r="D538" s="31" t="s">
        <v>293</v>
      </c>
      <c r="E538" s="18">
        <v>9</v>
      </c>
      <c r="F538" s="18">
        <v>10</v>
      </c>
      <c r="G538" s="18">
        <v>15</v>
      </c>
      <c r="H538" s="18"/>
      <c r="I538" s="18"/>
      <c r="J538" s="18">
        <v>1</v>
      </c>
      <c r="K538" s="18"/>
      <c r="L538" s="18"/>
      <c r="M538" s="35">
        <v>45</v>
      </c>
      <c r="N538" s="34">
        <f t="shared" si="157"/>
        <v>153</v>
      </c>
      <c r="O538" s="18">
        <f t="shared" si="158"/>
        <v>170</v>
      </c>
      <c r="P538" s="18">
        <f t="shared" si="159"/>
        <v>150</v>
      </c>
      <c r="Q538" s="18">
        <f t="shared" si="160"/>
        <v>0</v>
      </c>
      <c r="R538" s="18">
        <f t="shared" si="161"/>
        <v>0</v>
      </c>
      <c r="S538" s="18">
        <f t="shared" si="162"/>
        <v>5</v>
      </c>
      <c r="T538" s="18">
        <f t="shared" si="163"/>
        <v>0</v>
      </c>
      <c r="U538" s="18">
        <f t="shared" si="164"/>
        <v>0</v>
      </c>
      <c r="V538" s="19">
        <f t="shared" si="165"/>
        <v>10</v>
      </c>
      <c r="W538" s="40">
        <f t="shared" si="166"/>
        <v>488</v>
      </c>
    </row>
    <row r="539" spans="1:23">
      <c r="A539" s="30">
        <v>20</v>
      </c>
      <c r="B539" s="4" t="s">
        <v>495</v>
      </c>
      <c r="C539" s="4" t="s">
        <v>98</v>
      </c>
      <c r="D539" s="31" t="s">
        <v>120</v>
      </c>
      <c r="E539" s="18">
        <v>4</v>
      </c>
      <c r="F539" s="18">
        <v>4</v>
      </c>
      <c r="G539" s="18">
        <v>18</v>
      </c>
      <c r="H539" s="18"/>
      <c r="I539" s="18" t="s">
        <v>103</v>
      </c>
      <c r="J539" s="18">
        <v>3</v>
      </c>
      <c r="K539" s="18"/>
      <c r="L539" s="18"/>
      <c r="M539" s="35">
        <v>43</v>
      </c>
      <c r="N539" s="34">
        <f t="shared" si="157"/>
        <v>68</v>
      </c>
      <c r="O539" s="18">
        <f t="shared" si="158"/>
        <v>68</v>
      </c>
      <c r="P539" s="18">
        <f t="shared" si="159"/>
        <v>68</v>
      </c>
      <c r="Q539" s="18">
        <f t="shared" si="160"/>
        <v>0</v>
      </c>
      <c r="R539" s="18">
        <f t="shared" si="161"/>
        <v>15</v>
      </c>
      <c r="S539" s="18">
        <f t="shared" si="162"/>
        <v>20</v>
      </c>
      <c r="T539" s="18">
        <f t="shared" si="163"/>
        <v>0</v>
      </c>
      <c r="U539" s="18">
        <f t="shared" si="164"/>
        <v>0</v>
      </c>
      <c r="V539" s="19">
        <f t="shared" si="165"/>
        <v>10</v>
      </c>
      <c r="W539" s="40">
        <f t="shared" si="166"/>
        <v>249</v>
      </c>
    </row>
    <row r="540" spans="1:23">
      <c r="A540" s="28">
        <v>21</v>
      </c>
      <c r="B540" s="4" t="s">
        <v>238</v>
      </c>
      <c r="C540" s="4" t="s">
        <v>105</v>
      </c>
      <c r="D540" s="31" t="s">
        <v>106</v>
      </c>
      <c r="E540" s="18">
        <v>9</v>
      </c>
      <c r="F540" s="18"/>
      <c r="G540" s="18"/>
      <c r="H540" s="18"/>
      <c r="I540" s="18" t="s">
        <v>103</v>
      </c>
      <c r="J540" s="18">
        <v>3</v>
      </c>
      <c r="K540" s="18"/>
      <c r="L540" s="18"/>
      <c r="M540" s="35">
        <v>25</v>
      </c>
      <c r="N540" s="34">
        <f t="shared" si="157"/>
        <v>153</v>
      </c>
      <c r="O540" s="18">
        <f t="shared" si="158"/>
        <v>0</v>
      </c>
      <c r="P540" s="18">
        <f t="shared" si="159"/>
        <v>0</v>
      </c>
      <c r="Q540" s="18">
        <f t="shared" si="160"/>
        <v>0</v>
      </c>
      <c r="R540" s="18">
        <f t="shared" si="161"/>
        <v>15</v>
      </c>
      <c r="S540" s="18">
        <f t="shared" si="162"/>
        <v>20</v>
      </c>
      <c r="T540" s="18">
        <f t="shared" si="163"/>
        <v>0</v>
      </c>
      <c r="U540" s="18">
        <f t="shared" si="164"/>
        <v>0</v>
      </c>
      <c r="V540" s="19">
        <f t="shared" si="165"/>
        <v>10</v>
      </c>
      <c r="W540" s="40">
        <f t="shared" si="166"/>
        <v>198</v>
      </c>
    </row>
    <row r="541" spans="1:23">
      <c r="A541" s="30">
        <v>22</v>
      </c>
      <c r="B541" s="4" t="s">
        <v>277</v>
      </c>
      <c r="C541" s="4" t="s">
        <v>218</v>
      </c>
      <c r="D541" s="31" t="s">
        <v>278</v>
      </c>
      <c r="E541" s="18">
        <v>4</v>
      </c>
      <c r="F541" s="18"/>
      <c r="G541" s="18"/>
      <c r="H541" s="18"/>
      <c r="I541" s="18"/>
      <c r="J541" s="18">
        <v>2</v>
      </c>
      <c r="K541" s="18">
        <v>2</v>
      </c>
      <c r="L541" s="18">
        <v>85</v>
      </c>
      <c r="M541" s="35">
        <v>43</v>
      </c>
      <c r="N541" s="34">
        <f t="shared" si="157"/>
        <v>68</v>
      </c>
      <c r="O541" s="18">
        <f t="shared" si="158"/>
        <v>0</v>
      </c>
      <c r="P541" s="18">
        <f t="shared" si="159"/>
        <v>0</v>
      </c>
      <c r="Q541" s="18">
        <f t="shared" si="160"/>
        <v>0</v>
      </c>
      <c r="R541" s="18">
        <f t="shared" si="161"/>
        <v>0</v>
      </c>
      <c r="S541" s="18">
        <f t="shared" si="162"/>
        <v>10</v>
      </c>
      <c r="T541" s="18">
        <f t="shared" si="163"/>
        <v>20</v>
      </c>
      <c r="U541" s="18">
        <f t="shared" si="164"/>
        <v>17</v>
      </c>
      <c r="V541" s="19">
        <f t="shared" si="165"/>
        <v>10</v>
      </c>
      <c r="W541" s="40">
        <f t="shared" si="166"/>
        <v>125</v>
      </c>
    </row>
    <row r="542" spans="1:23">
      <c r="A542" s="28">
        <v>23</v>
      </c>
      <c r="B542" s="4" t="s">
        <v>413</v>
      </c>
      <c r="C542" s="4" t="s">
        <v>414</v>
      </c>
      <c r="D542" s="31" t="s">
        <v>95</v>
      </c>
      <c r="E542" s="18"/>
      <c r="F542" s="18"/>
      <c r="G542" s="18"/>
      <c r="H542" s="18">
        <v>7</v>
      </c>
      <c r="I542" s="18" t="s">
        <v>103</v>
      </c>
      <c r="J542" s="18"/>
      <c r="K542" s="18"/>
      <c r="L542" s="18">
        <v>81</v>
      </c>
      <c r="M542" s="35">
        <v>47</v>
      </c>
      <c r="N542" s="34">
        <f t="shared" si="157"/>
        <v>0</v>
      </c>
      <c r="O542" s="18">
        <f t="shared" si="158"/>
        <v>0</v>
      </c>
      <c r="P542" s="18">
        <f t="shared" si="159"/>
        <v>0</v>
      </c>
      <c r="Q542" s="18">
        <f t="shared" si="160"/>
        <v>60</v>
      </c>
      <c r="R542" s="18">
        <f t="shared" si="161"/>
        <v>15</v>
      </c>
      <c r="S542" s="18">
        <f t="shared" si="162"/>
        <v>0</v>
      </c>
      <c r="T542" s="18">
        <f t="shared" si="163"/>
        <v>0</v>
      </c>
      <c r="U542" s="18">
        <f t="shared" si="164"/>
        <v>17</v>
      </c>
      <c r="V542" s="19">
        <f t="shared" si="165"/>
        <v>10</v>
      </c>
      <c r="W542" s="40">
        <f t="shared" si="166"/>
        <v>102</v>
      </c>
    </row>
    <row r="543" spans="1:23">
      <c r="A543" s="30">
        <v>24</v>
      </c>
      <c r="B543" s="4" t="s">
        <v>257</v>
      </c>
      <c r="C543" s="4" t="s">
        <v>258</v>
      </c>
      <c r="D543" s="31" t="s">
        <v>144</v>
      </c>
      <c r="E543" s="18">
        <v>4</v>
      </c>
      <c r="F543" s="18"/>
      <c r="G543" s="18"/>
      <c r="H543" s="18"/>
      <c r="I543" s="18" t="s">
        <v>103</v>
      </c>
      <c r="J543" s="18">
        <v>1</v>
      </c>
      <c r="K543" s="18"/>
      <c r="L543" s="18"/>
      <c r="M543" s="35">
        <v>49</v>
      </c>
      <c r="N543" s="34">
        <f t="shared" si="157"/>
        <v>68</v>
      </c>
      <c r="O543" s="18">
        <f t="shared" si="158"/>
        <v>0</v>
      </c>
      <c r="P543" s="18">
        <f t="shared" si="159"/>
        <v>0</v>
      </c>
      <c r="Q543" s="18">
        <f t="shared" si="160"/>
        <v>0</v>
      </c>
      <c r="R543" s="18">
        <f t="shared" si="161"/>
        <v>15</v>
      </c>
      <c r="S543" s="18">
        <f t="shared" si="162"/>
        <v>5</v>
      </c>
      <c r="T543" s="18">
        <f t="shared" si="163"/>
        <v>0</v>
      </c>
      <c r="U543" s="18">
        <f t="shared" si="164"/>
        <v>0</v>
      </c>
      <c r="V543" s="19">
        <f t="shared" si="165"/>
        <v>10</v>
      </c>
      <c r="W543" s="40">
        <f t="shared" si="166"/>
        <v>98</v>
      </c>
    </row>
    <row r="544" spans="1:23">
      <c r="A544" s="28">
        <v>25</v>
      </c>
      <c r="B544" s="4" t="s">
        <v>279</v>
      </c>
      <c r="C544" s="4" t="s">
        <v>131</v>
      </c>
      <c r="D544" s="31" t="s">
        <v>99</v>
      </c>
      <c r="E544" s="18">
        <v>3</v>
      </c>
      <c r="F544" s="18"/>
      <c r="G544" s="18"/>
      <c r="H544" s="18"/>
      <c r="I544" s="18" t="s">
        <v>103</v>
      </c>
      <c r="J544" s="18">
        <v>3</v>
      </c>
      <c r="K544" s="18"/>
      <c r="L544" s="18"/>
      <c r="M544" s="35">
        <v>43</v>
      </c>
      <c r="N544" s="34">
        <f t="shared" si="157"/>
        <v>51</v>
      </c>
      <c r="O544" s="18">
        <f t="shared" si="158"/>
        <v>0</v>
      </c>
      <c r="P544" s="18">
        <f t="shared" si="159"/>
        <v>0</v>
      </c>
      <c r="Q544" s="18">
        <f t="shared" si="160"/>
        <v>0</v>
      </c>
      <c r="R544" s="18">
        <f t="shared" si="161"/>
        <v>15</v>
      </c>
      <c r="S544" s="18">
        <f t="shared" si="162"/>
        <v>20</v>
      </c>
      <c r="T544" s="18">
        <f t="shared" si="163"/>
        <v>0</v>
      </c>
      <c r="U544" s="18">
        <f t="shared" si="164"/>
        <v>0</v>
      </c>
      <c r="V544" s="19">
        <f t="shared" si="165"/>
        <v>10</v>
      </c>
      <c r="W544" s="40">
        <f t="shared" si="166"/>
        <v>96</v>
      </c>
    </row>
    <row r="545" spans="1:23">
      <c r="A545" s="30">
        <v>26</v>
      </c>
      <c r="B545" s="4" t="s">
        <v>594</v>
      </c>
      <c r="C545" s="4" t="s">
        <v>462</v>
      </c>
      <c r="D545" s="31" t="s">
        <v>120</v>
      </c>
      <c r="E545" s="18">
        <v>2</v>
      </c>
      <c r="F545" s="18"/>
      <c r="G545" s="18"/>
      <c r="H545" s="18">
        <v>5</v>
      </c>
      <c r="I545" s="18"/>
      <c r="J545" s="18">
        <v>2</v>
      </c>
      <c r="K545" s="18"/>
      <c r="L545" s="18"/>
      <c r="M545" s="35">
        <v>38</v>
      </c>
      <c r="N545" s="34">
        <f t="shared" si="157"/>
        <v>34</v>
      </c>
      <c r="O545" s="18">
        <f t="shared" si="158"/>
        <v>0</v>
      </c>
      <c r="P545" s="18">
        <f t="shared" si="159"/>
        <v>0</v>
      </c>
      <c r="Q545" s="18">
        <f t="shared" si="160"/>
        <v>40</v>
      </c>
      <c r="R545" s="18">
        <f t="shared" si="161"/>
        <v>0</v>
      </c>
      <c r="S545" s="18">
        <f t="shared" si="162"/>
        <v>10</v>
      </c>
      <c r="T545" s="18">
        <f t="shared" si="163"/>
        <v>0</v>
      </c>
      <c r="U545" s="18">
        <f t="shared" si="164"/>
        <v>0</v>
      </c>
      <c r="V545" s="19">
        <f t="shared" si="165"/>
        <v>10</v>
      </c>
      <c r="W545" s="40">
        <f t="shared" si="166"/>
        <v>94</v>
      </c>
    </row>
    <row r="546" spans="1:23">
      <c r="A546" s="28">
        <v>27</v>
      </c>
      <c r="B546" s="4" t="s">
        <v>166</v>
      </c>
      <c r="C546" s="4" t="s">
        <v>112</v>
      </c>
      <c r="D546" s="31" t="s">
        <v>167</v>
      </c>
      <c r="E546" s="18">
        <v>4</v>
      </c>
      <c r="F546" s="18"/>
      <c r="G546" s="18"/>
      <c r="H546" s="18"/>
      <c r="I546" s="18"/>
      <c r="J546" s="18">
        <v>1</v>
      </c>
      <c r="K546" s="18"/>
      <c r="L546" s="18"/>
      <c r="M546" s="35">
        <v>49</v>
      </c>
      <c r="N546" s="34">
        <f t="shared" si="157"/>
        <v>68</v>
      </c>
      <c r="O546" s="18">
        <f t="shared" si="158"/>
        <v>0</v>
      </c>
      <c r="P546" s="18">
        <f t="shared" si="159"/>
        <v>0</v>
      </c>
      <c r="Q546" s="18">
        <f t="shared" si="160"/>
        <v>0</v>
      </c>
      <c r="R546" s="18">
        <f t="shared" si="161"/>
        <v>0</v>
      </c>
      <c r="S546" s="18">
        <f t="shared" si="162"/>
        <v>5</v>
      </c>
      <c r="T546" s="18">
        <f t="shared" si="163"/>
        <v>0</v>
      </c>
      <c r="U546" s="18">
        <f t="shared" si="164"/>
        <v>0</v>
      </c>
      <c r="V546" s="19">
        <f t="shared" si="165"/>
        <v>10</v>
      </c>
      <c r="W546" s="40">
        <f t="shared" si="166"/>
        <v>83</v>
      </c>
    </row>
    <row r="547" spans="1:23">
      <c r="A547" s="30">
        <v>28</v>
      </c>
      <c r="B547" s="4" t="s">
        <v>392</v>
      </c>
      <c r="C547" s="4" t="s">
        <v>393</v>
      </c>
      <c r="D547" s="31" t="s">
        <v>129</v>
      </c>
      <c r="E547" s="18"/>
      <c r="F547" s="18"/>
      <c r="G547" s="18"/>
      <c r="H547" s="18">
        <v>4</v>
      </c>
      <c r="I547" s="18"/>
      <c r="J547" s="18">
        <v>4</v>
      </c>
      <c r="K547" s="18"/>
      <c r="L547" s="18"/>
      <c r="M547" s="35">
        <v>39</v>
      </c>
      <c r="N547" s="34">
        <f t="shared" si="157"/>
        <v>0</v>
      </c>
      <c r="O547" s="18">
        <f t="shared" si="158"/>
        <v>0</v>
      </c>
      <c r="P547" s="18">
        <f t="shared" si="159"/>
        <v>0</v>
      </c>
      <c r="Q547" s="18">
        <f t="shared" si="160"/>
        <v>30</v>
      </c>
      <c r="R547" s="18">
        <f t="shared" si="161"/>
        <v>0</v>
      </c>
      <c r="S547" s="18">
        <f t="shared" si="162"/>
        <v>30</v>
      </c>
      <c r="T547" s="18">
        <f t="shared" si="163"/>
        <v>0</v>
      </c>
      <c r="U547" s="18">
        <f t="shared" si="164"/>
        <v>0</v>
      </c>
      <c r="V547" s="19">
        <f t="shared" si="165"/>
        <v>10</v>
      </c>
      <c r="W547" s="40">
        <f t="shared" si="166"/>
        <v>70</v>
      </c>
    </row>
    <row r="548" spans="1:23">
      <c r="A548" s="28">
        <v>29</v>
      </c>
      <c r="B548" s="4" t="s">
        <v>365</v>
      </c>
      <c r="C548" s="4" t="s">
        <v>366</v>
      </c>
      <c r="D548" s="31" t="s">
        <v>367</v>
      </c>
      <c r="E548" s="63"/>
      <c r="F548" s="63"/>
      <c r="G548" s="63"/>
      <c r="H548" s="63">
        <v>4</v>
      </c>
      <c r="I548" s="63" t="s">
        <v>103</v>
      </c>
      <c r="J548" s="63">
        <v>1</v>
      </c>
      <c r="K548" s="63">
        <v>1</v>
      </c>
      <c r="L548" s="63"/>
      <c r="M548" s="64">
        <v>39</v>
      </c>
      <c r="N548" s="65">
        <f t="shared" si="157"/>
        <v>0</v>
      </c>
      <c r="O548" s="63">
        <f t="shared" si="158"/>
        <v>0</v>
      </c>
      <c r="P548" s="63">
        <f t="shared" si="159"/>
        <v>0</v>
      </c>
      <c r="Q548" s="63">
        <f t="shared" si="160"/>
        <v>30</v>
      </c>
      <c r="R548" s="63">
        <f t="shared" si="161"/>
        <v>15</v>
      </c>
      <c r="S548" s="63">
        <f t="shared" si="162"/>
        <v>5</v>
      </c>
      <c r="T548" s="63">
        <f t="shared" si="163"/>
        <v>10</v>
      </c>
      <c r="U548" s="63">
        <f t="shared" si="164"/>
        <v>0</v>
      </c>
      <c r="V548" s="66">
        <f t="shared" si="165"/>
        <v>10</v>
      </c>
      <c r="W548" s="67">
        <f t="shared" si="166"/>
        <v>70</v>
      </c>
    </row>
    <row r="549" spans="1:23">
      <c r="A549" s="30">
        <v>30</v>
      </c>
      <c r="B549" s="4" t="s">
        <v>287</v>
      </c>
      <c r="C549" s="4" t="s">
        <v>215</v>
      </c>
      <c r="D549" s="31" t="s">
        <v>95</v>
      </c>
      <c r="E549" s="63">
        <v>2</v>
      </c>
      <c r="F549" s="63"/>
      <c r="G549" s="63"/>
      <c r="H549" s="63"/>
      <c r="I549" s="63"/>
      <c r="J549" s="63"/>
      <c r="K549" s="63">
        <v>2</v>
      </c>
      <c r="L549" s="63"/>
      <c r="M549" s="64">
        <v>24</v>
      </c>
      <c r="N549" s="65">
        <f t="shared" si="157"/>
        <v>34</v>
      </c>
      <c r="O549" s="63">
        <f t="shared" si="158"/>
        <v>0</v>
      </c>
      <c r="P549" s="63">
        <f t="shared" si="159"/>
        <v>0</v>
      </c>
      <c r="Q549" s="63">
        <f t="shared" si="160"/>
        <v>0</v>
      </c>
      <c r="R549" s="63">
        <f t="shared" si="161"/>
        <v>0</v>
      </c>
      <c r="S549" s="63">
        <f t="shared" si="162"/>
        <v>0</v>
      </c>
      <c r="T549" s="63">
        <f t="shared" si="163"/>
        <v>20</v>
      </c>
      <c r="U549" s="63">
        <f t="shared" si="164"/>
        <v>0</v>
      </c>
      <c r="V549" s="66">
        <f t="shared" si="165"/>
        <v>10</v>
      </c>
      <c r="W549" s="67">
        <f t="shared" si="166"/>
        <v>64</v>
      </c>
    </row>
    <row r="550" spans="1:23">
      <c r="A550" s="28">
        <v>31</v>
      </c>
      <c r="B550" s="4" t="s">
        <v>307</v>
      </c>
      <c r="C550" s="4" t="s">
        <v>308</v>
      </c>
      <c r="D550" s="31" t="s">
        <v>129</v>
      </c>
      <c r="E550" s="18">
        <v>1</v>
      </c>
      <c r="F550" s="18"/>
      <c r="G550" s="18"/>
      <c r="H550" s="18"/>
      <c r="I550" s="18" t="s">
        <v>103</v>
      </c>
      <c r="J550" s="18">
        <v>3</v>
      </c>
      <c r="K550" s="18"/>
      <c r="L550" s="18"/>
      <c r="M550" s="35">
        <v>36</v>
      </c>
      <c r="N550" s="34">
        <f t="shared" ref="N550" si="167">E550*17</f>
        <v>17</v>
      </c>
      <c r="O550" s="18">
        <f t="shared" ref="O550" si="168">F550*17</f>
        <v>0</v>
      </c>
      <c r="P550" s="18">
        <f t="shared" ref="P550" si="169">IF(G550&gt;17,F550*17,F550*G550)</f>
        <v>0</v>
      </c>
      <c r="Q550" s="18">
        <f t="shared" ref="Q550" si="170">IF(H550="",0,IF(H550&gt;3,20+((H550-3)*10),0))</f>
        <v>0</v>
      </c>
      <c r="R550" s="18">
        <f t="shared" ref="R550" si="171">IF(I550="",0,15)</f>
        <v>15</v>
      </c>
      <c r="S550" s="18">
        <f t="shared" ref="S550" si="172">IF(J550&lt;3,J550*5,10+(J550-2)*10)</f>
        <v>20</v>
      </c>
      <c r="T550" s="18">
        <f t="shared" ref="T550" si="173">K550*10</f>
        <v>0</v>
      </c>
      <c r="U550" s="18">
        <f t="shared" ref="U550" si="174">IF(L550&gt;69,17,IF(L550&gt;66,15,IF(L550&gt;59,12,IF(L550&gt;49,10,0))))</f>
        <v>0</v>
      </c>
      <c r="V550" s="19">
        <f t="shared" ref="V550" si="175">IF(M550="",0,IF(M550&gt;50,20,10))</f>
        <v>10</v>
      </c>
      <c r="W550" s="40">
        <f t="shared" ref="W550" si="176">SUM(N550:V550)</f>
        <v>62</v>
      </c>
    </row>
    <row r="551" spans="1:23">
      <c r="A551" s="30">
        <v>32</v>
      </c>
      <c r="B551" s="4" t="s">
        <v>531</v>
      </c>
      <c r="C551" s="4" t="s">
        <v>403</v>
      </c>
      <c r="D551" s="31" t="s">
        <v>155</v>
      </c>
      <c r="E551" s="18"/>
      <c r="F551" s="18"/>
      <c r="G551" s="18"/>
      <c r="H551" s="18"/>
      <c r="I551" s="18" t="s">
        <v>103</v>
      </c>
      <c r="J551" s="18">
        <v>3</v>
      </c>
      <c r="K551" s="18"/>
      <c r="L551" s="18">
        <v>100</v>
      </c>
      <c r="M551" s="35">
        <v>32</v>
      </c>
      <c r="N551" s="34">
        <f t="shared" si="157"/>
        <v>0</v>
      </c>
      <c r="O551" s="18">
        <f t="shared" si="158"/>
        <v>0</v>
      </c>
      <c r="P551" s="18">
        <f t="shared" si="159"/>
        <v>0</v>
      </c>
      <c r="Q551" s="18">
        <f t="shared" si="160"/>
        <v>0</v>
      </c>
      <c r="R551" s="18">
        <f t="shared" si="161"/>
        <v>15</v>
      </c>
      <c r="S551" s="18">
        <f t="shared" si="162"/>
        <v>20</v>
      </c>
      <c r="T551" s="18">
        <f t="shared" si="163"/>
        <v>0</v>
      </c>
      <c r="U551" s="18">
        <f t="shared" si="164"/>
        <v>17</v>
      </c>
      <c r="V551" s="19">
        <f t="shared" si="165"/>
        <v>10</v>
      </c>
      <c r="W551" s="40">
        <f t="shared" si="166"/>
        <v>62</v>
      </c>
    </row>
    <row r="552" spans="1:23">
      <c r="A552" s="28">
        <v>33</v>
      </c>
      <c r="B552" s="4" t="s">
        <v>688</v>
      </c>
      <c r="C552" s="4" t="s">
        <v>689</v>
      </c>
      <c r="D552" s="31" t="s">
        <v>165</v>
      </c>
      <c r="E552" s="18"/>
      <c r="F552" s="18"/>
      <c r="G552" s="18"/>
      <c r="H552" s="18">
        <v>5</v>
      </c>
      <c r="I552" s="18"/>
      <c r="J552" s="18">
        <v>2</v>
      </c>
      <c r="K552" s="18"/>
      <c r="L552" s="18"/>
      <c r="M552" s="35">
        <v>30</v>
      </c>
      <c r="N552" s="34">
        <f t="shared" ref="N552:N583" si="177">E552*17</f>
        <v>0</v>
      </c>
      <c r="O552" s="18">
        <f t="shared" ref="O552:O583" si="178">F552*17</f>
        <v>0</v>
      </c>
      <c r="P552" s="18">
        <f t="shared" ref="P552:P583" si="179">IF(G552&gt;17,F552*17,F552*G552)</f>
        <v>0</v>
      </c>
      <c r="Q552" s="18">
        <f t="shared" ref="Q552:Q583" si="180">IF(H552="",0,IF(H552&gt;3,20+((H552-3)*10),0))</f>
        <v>40</v>
      </c>
      <c r="R552" s="18">
        <f t="shared" ref="R552:R583" si="181">IF(I552="",0,15)</f>
        <v>0</v>
      </c>
      <c r="S552" s="18">
        <f t="shared" ref="S552:S583" si="182">IF(J552&lt;3,J552*5,10+(J552-2)*10)</f>
        <v>10</v>
      </c>
      <c r="T552" s="18">
        <f t="shared" ref="T552:T583" si="183">K552*10</f>
        <v>0</v>
      </c>
      <c r="U552" s="18">
        <f t="shared" ref="U552:U583" si="184">IF(L552&gt;69,17,IF(L552&gt;66,15,IF(L552&gt;59,12,IF(L552&gt;49,10,0))))</f>
        <v>0</v>
      </c>
      <c r="V552" s="19">
        <f t="shared" ref="V552:V583" si="185">IF(M552="",0,IF(M552&gt;50,20,10))</f>
        <v>10</v>
      </c>
      <c r="W552" s="40">
        <f t="shared" ref="W552:W583" si="186">SUM(N552:V552)</f>
        <v>60</v>
      </c>
    </row>
    <row r="553" spans="1:23">
      <c r="A553" s="30">
        <v>34</v>
      </c>
      <c r="B553" s="4" t="s">
        <v>578</v>
      </c>
      <c r="C553" s="4" t="s">
        <v>389</v>
      </c>
      <c r="D553" s="31" t="s">
        <v>579</v>
      </c>
      <c r="E553" s="18"/>
      <c r="F553" s="18"/>
      <c r="G553" s="18"/>
      <c r="H553" s="18">
        <v>4</v>
      </c>
      <c r="I553" s="18"/>
      <c r="J553" s="18"/>
      <c r="K553" s="18"/>
      <c r="L553" s="18">
        <v>90</v>
      </c>
      <c r="M553" s="35">
        <v>37</v>
      </c>
      <c r="N553" s="34">
        <f t="shared" si="177"/>
        <v>0</v>
      </c>
      <c r="O553" s="18">
        <f t="shared" si="178"/>
        <v>0</v>
      </c>
      <c r="P553" s="18">
        <f t="shared" si="179"/>
        <v>0</v>
      </c>
      <c r="Q553" s="18">
        <f t="shared" si="180"/>
        <v>30</v>
      </c>
      <c r="R553" s="18">
        <f t="shared" si="181"/>
        <v>0</v>
      </c>
      <c r="S553" s="18">
        <f t="shared" si="182"/>
        <v>0</v>
      </c>
      <c r="T553" s="18">
        <f t="shared" si="183"/>
        <v>0</v>
      </c>
      <c r="U553" s="18">
        <f t="shared" si="184"/>
        <v>17</v>
      </c>
      <c r="V553" s="19">
        <f t="shared" si="185"/>
        <v>10</v>
      </c>
      <c r="W553" s="40">
        <f t="shared" si="186"/>
        <v>57</v>
      </c>
    </row>
    <row r="554" spans="1:23">
      <c r="A554" s="28">
        <v>35</v>
      </c>
      <c r="B554" s="4" t="s">
        <v>375</v>
      </c>
      <c r="C554" s="4" t="s">
        <v>498</v>
      </c>
      <c r="D554" s="31" t="s">
        <v>95</v>
      </c>
      <c r="E554" s="63">
        <v>2</v>
      </c>
      <c r="F554" s="63"/>
      <c r="G554" s="63"/>
      <c r="H554" s="63"/>
      <c r="I554" s="63"/>
      <c r="J554" s="63">
        <v>2</v>
      </c>
      <c r="K554" s="63"/>
      <c r="L554" s="63"/>
      <c r="M554" s="64">
        <v>43</v>
      </c>
      <c r="N554" s="65">
        <f t="shared" si="177"/>
        <v>34</v>
      </c>
      <c r="O554" s="63">
        <f t="shared" si="178"/>
        <v>0</v>
      </c>
      <c r="P554" s="63">
        <f t="shared" si="179"/>
        <v>0</v>
      </c>
      <c r="Q554" s="63">
        <f t="shared" si="180"/>
        <v>0</v>
      </c>
      <c r="R554" s="63">
        <f t="shared" si="181"/>
        <v>0</v>
      </c>
      <c r="S554" s="63">
        <f t="shared" si="182"/>
        <v>10</v>
      </c>
      <c r="T554" s="63">
        <f t="shared" si="183"/>
        <v>0</v>
      </c>
      <c r="U554" s="63">
        <f t="shared" si="184"/>
        <v>0</v>
      </c>
      <c r="V554" s="66">
        <f t="shared" si="185"/>
        <v>10</v>
      </c>
      <c r="W554" s="67">
        <f t="shared" si="186"/>
        <v>54</v>
      </c>
    </row>
    <row r="555" spans="1:23">
      <c r="A555" s="30">
        <v>36</v>
      </c>
      <c r="B555" s="4" t="s">
        <v>719</v>
      </c>
      <c r="C555" s="4" t="s">
        <v>720</v>
      </c>
      <c r="D555" s="31" t="s">
        <v>113</v>
      </c>
      <c r="E555" s="18">
        <v>2</v>
      </c>
      <c r="F555" s="18"/>
      <c r="G555" s="18"/>
      <c r="H555" s="18"/>
      <c r="I555" s="18"/>
      <c r="J555" s="18"/>
      <c r="K555" s="18"/>
      <c r="L555" s="18"/>
      <c r="M555" s="35">
        <v>51</v>
      </c>
      <c r="N555" s="34">
        <f t="shared" si="177"/>
        <v>34</v>
      </c>
      <c r="O555" s="18">
        <f t="shared" si="178"/>
        <v>0</v>
      </c>
      <c r="P555" s="18">
        <f t="shared" si="179"/>
        <v>0</v>
      </c>
      <c r="Q555" s="18">
        <f t="shared" si="180"/>
        <v>0</v>
      </c>
      <c r="R555" s="18">
        <f t="shared" si="181"/>
        <v>0</v>
      </c>
      <c r="S555" s="18">
        <f t="shared" si="182"/>
        <v>0</v>
      </c>
      <c r="T555" s="18">
        <f t="shared" si="183"/>
        <v>0</v>
      </c>
      <c r="U555" s="18">
        <f t="shared" si="184"/>
        <v>0</v>
      </c>
      <c r="V555" s="19">
        <f t="shared" si="185"/>
        <v>20</v>
      </c>
      <c r="W555" s="40">
        <f t="shared" si="186"/>
        <v>54</v>
      </c>
    </row>
    <row r="556" spans="1:23">
      <c r="A556" s="28">
        <v>37</v>
      </c>
      <c r="B556" s="4" t="s">
        <v>100</v>
      </c>
      <c r="C556" s="4" t="s">
        <v>101</v>
      </c>
      <c r="D556" s="31" t="s">
        <v>102</v>
      </c>
      <c r="E556" s="18">
        <v>1</v>
      </c>
      <c r="F556" s="18"/>
      <c r="G556" s="18"/>
      <c r="H556" s="18"/>
      <c r="I556" s="41" t="s">
        <v>103</v>
      </c>
      <c r="J556" s="18">
        <v>2</v>
      </c>
      <c r="K556" s="18"/>
      <c r="L556" s="18"/>
      <c r="M556" s="35">
        <v>43</v>
      </c>
      <c r="N556" s="34">
        <f t="shared" si="177"/>
        <v>17</v>
      </c>
      <c r="O556" s="18">
        <f t="shared" si="178"/>
        <v>0</v>
      </c>
      <c r="P556" s="18">
        <f t="shared" si="179"/>
        <v>0</v>
      </c>
      <c r="Q556" s="18">
        <f t="shared" si="180"/>
        <v>0</v>
      </c>
      <c r="R556" s="18">
        <f t="shared" si="181"/>
        <v>15</v>
      </c>
      <c r="S556" s="18">
        <f t="shared" si="182"/>
        <v>10</v>
      </c>
      <c r="T556" s="18">
        <f t="shared" si="183"/>
        <v>0</v>
      </c>
      <c r="U556" s="18">
        <f t="shared" si="184"/>
        <v>0</v>
      </c>
      <c r="V556" s="19">
        <f t="shared" si="185"/>
        <v>10</v>
      </c>
      <c r="W556" s="40">
        <f t="shared" si="186"/>
        <v>52</v>
      </c>
    </row>
    <row r="557" spans="1:23">
      <c r="A557" s="30">
        <v>38</v>
      </c>
      <c r="B557" s="4" t="s">
        <v>301</v>
      </c>
      <c r="C557" s="4" t="s">
        <v>98</v>
      </c>
      <c r="D557" s="31" t="s">
        <v>120</v>
      </c>
      <c r="E557" s="18"/>
      <c r="F557" s="18"/>
      <c r="G557" s="18"/>
      <c r="H557" s="18">
        <v>4</v>
      </c>
      <c r="I557" s="18"/>
      <c r="J557" s="18"/>
      <c r="K557" s="18"/>
      <c r="L557" s="18">
        <v>50</v>
      </c>
      <c r="M557" s="35">
        <v>50</v>
      </c>
      <c r="N557" s="34">
        <f t="shared" si="177"/>
        <v>0</v>
      </c>
      <c r="O557" s="18">
        <f t="shared" si="178"/>
        <v>0</v>
      </c>
      <c r="P557" s="18">
        <f t="shared" si="179"/>
        <v>0</v>
      </c>
      <c r="Q557" s="18">
        <f t="shared" si="180"/>
        <v>30</v>
      </c>
      <c r="R557" s="18">
        <f t="shared" si="181"/>
        <v>0</v>
      </c>
      <c r="S557" s="18">
        <f t="shared" si="182"/>
        <v>0</v>
      </c>
      <c r="T557" s="18">
        <f t="shared" si="183"/>
        <v>0</v>
      </c>
      <c r="U557" s="18">
        <f t="shared" si="184"/>
        <v>10</v>
      </c>
      <c r="V557" s="19">
        <f t="shared" si="185"/>
        <v>10</v>
      </c>
      <c r="W557" s="40">
        <f t="shared" si="186"/>
        <v>50</v>
      </c>
    </row>
    <row r="558" spans="1:23">
      <c r="A558" s="28">
        <v>39</v>
      </c>
      <c r="B558" s="4" t="s">
        <v>479</v>
      </c>
      <c r="C558" s="4" t="s">
        <v>218</v>
      </c>
      <c r="D558" s="31" t="s">
        <v>99</v>
      </c>
      <c r="E558" s="18"/>
      <c r="F558" s="18"/>
      <c r="G558" s="18"/>
      <c r="H558" s="18">
        <v>5</v>
      </c>
      <c r="I558" s="18"/>
      <c r="J558" s="18"/>
      <c r="K558" s="18"/>
      <c r="L558" s="18"/>
      <c r="M558" s="35">
        <v>22</v>
      </c>
      <c r="N558" s="34">
        <f t="shared" si="177"/>
        <v>0</v>
      </c>
      <c r="O558" s="18">
        <f t="shared" si="178"/>
        <v>0</v>
      </c>
      <c r="P558" s="18">
        <f t="shared" si="179"/>
        <v>0</v>
      </c>
      <c r="Q558" s="18">
        <f t="shared" si="180"/>
        <v>40</v>
      </c>
      <c r="R558" s="18">
        <f t="shared" si="181"/>
        <v>0</v>
      </c>
      <c r="S558" s="18">
        <f t="shared" si="182"/>
        <v>0</v>
      </c>
      <c r="T558" s="18">
        <f t="shared" si="183"/>
        <v>0</v>
      </c>
      <c r="U558" s="18">
        <f t="shared" si="184"/>
        <v>0</v>
      </c>
      <c r="V558" s="19">
        <f t="shared" si="185"/>
        <v>10</v>
      </c>
      <c r="W558" s="40">
        <f t="shared" si="186"/>
        <v>50</v>
      </c>
    </row>
    <row r="559" spans="1:23">
      <c r="A559" s="30">
        <v>40</v>
      </c>
      <c r="B559" s="4" t="s">
        <v>301</v>
      </c>
      <c r="C559" s="4" t="s">
        <v>551</v>
      </c>
      <c r="D559" s="31" t="s">
        <v>120</v>
      </c>
      <c r="E559" s="18"/>
      <c r="F559" s="18"/>
      <c r="G559" s="18"/>
      <c r="H559" s="18">
        <v>4</v>
      </c>
      <c r="I559" s="18"/>
      <c r="J559" s="18"/>
      <c r="K559" s="18"/>
      <c r="L559" s="18"/>
      <c r="M559" s="35">
        <v>52</v>
      </c>
      <c r="N559" s="34">
        <f t="shared" si="177"/>
        <v>0</v>
      </c>
      <c r="O559" s="18">
        <f t="shared" si="178"/>
        <v>0</v>
      </c>
      <c r="P559" s="18">
        <f t="shared" si="179"/>
        <v>0</v>
      </c>
      <c r="Q559" s="18">
        <f t="shared" si="180"/>
        <v>30</v>
      </c>
      <c r="R559" s="18">
        <f t="shared" si="181"/>
        <v>0</v>
      </c>
      <c r="S559" s="18">
        <f t="shared" si="182"/>
        <v>0</v>
      </c>
      <c r="T559" s="18">
        <f t="shared" si="183"/>
        <v>0</v>
      </c>
      <c r="U559" s="18">
        <f t="shared" si="184"/>
        <v>0</v>
      </c>
      <c r="V559" s="19">
        <f t="shared" si="185"/>
        <v>20</v>
      </c>
      <c r="W559" s="40">
        <f t="shared" si="186"/>
        <v>50</v>
      </c>
    </row>
    <row r="560" spans="1:23">
      <c r="A560" s="28">
        <v>41</v>
      </c>
      <c r="B560" s="4" t="s">
        <v>581</v>
      </c>
      <c r="C560" s="4" t="s">
        <v>582</v>
      </c>
      <c r="D560" s="31" t="s">
        <v>422</v>
      </c>
      <c r="E560" s="18"/>
      <c r="F560" s="18"/>
      <c r="G560" s="18"/>
      <c r="H560" s="18">
        <v>4</v>
      </c>
      <c r="I560" s="18"/>
      <c r="J560" s="18"/>
      <c r="K560" s="18"/>
      <c r="L560" s="18"/>
      <c r="M560" s="35">
        <v>54</v>
      </c>
      <c r="N560" s="34">
        <f t="shared" si="177"/>
        <v>0</v>
      </c>
      <c r="O560" s="18">
        <f t="shared" si="178"/>
        <v>0</v>
      </c>
      <c r="P560" s="18">
        <f t="shared" si="179"/>
        <v>0</v>
      </c>
      <c r="Q560" s="18">
        <f t="shared" si="180"/>
        <v>30</v>
      </c>
      <c r="R560" s="18">
        <f t="shared" si="181"/>
        <v>0</v>
      </c>
      <c r="S560" s="18">
        <f t="shared" si="182"/>
        <v>0</v>
      </c>
      <c r="T560" s="18">
        <f t="shared" si="183"/>
        <v>0</v>
      </c>
      <c r="U560" s="18">
        <f t="shared" si="184"/>
        <v>0</v>
      </c>
      <c r="V560" s="19">
        <f t="shared" si="185"/>
        <v>20</v>
      </c>
      <c r="W560" s="40">
        <f t="shared" si="186"/>
        <v>50</v>
      </c>
    </row>
    <row r="561" spans="1:23">
      <c r="A561" s="30">
        <v>42</v>
      </c>
      <c r="B561" s="4" t="s">
        <v>685</v>
      </c>
      <c r="C561" s="4" t="s">
        <v>98</v>
      </c>
      <c r="D561" s="31" t="s">
        <v>106</v>
      </c>
      <c r="E561" s="18"/>
      <c r="F561" s="18"/>
      <c r="G561" s="18"/>
      <c r="H561" s="18"/>
      <c r="I561" s="18"/>
      <c r="J561" s="18"/>
      <c r="K561" s="18">
        <v>2</v>
      </c>
      <c r="L561" s="18">
        <v>50</v>
      </c>
      <c r="M561" s="35">
        <v>54</v>
      </c>
      <c r="N561" s="34">
        <f t="shared" si="177"/>
        <v>0</v>
      </c>
      <c r="O561" s="18">
        <f t="shared" si="178"/>
        <v>0</v>
      </c>
      <c r="P561" s="18">
        <f t="shared" si="179"/>
        <v>0</v>
      </c>
      <c r="Q561" s="18">
        <f t="shared" si="180"/>
        <v>0</v>
      </c>
      <c r="R561" s="18">
        <f t="shared" si="181"/>
        <v>0</v>
      </c>
      <c r="S561" s="18">
        <f t="shared" si="182"/>
        <v>0</v>
      </c>
      <c r="T561" s="18">
        <f t="shared" si="183"/>
        <v>20</v>
      </c>
      <c r="U561" s="18">
        <f t="shared" si="184"/>
        <v>10</v>
      </c>
      <c r="V561" s="19">
        <f t="shared" si="185"/>
        <v>20</v>
      </c>
      <c r="W561" s="40">
        <f t="shared" si="186"/>
        <v>50</v>
      </c>
    </row>
    <row r="562" spans="1:23">
      <c r="A562" s="28">
        <v>43</v>
      </c>
      <c r="B562" s="4" t="s">
        <v>251</v>
      </c>
      <c r="C562" s="4" t="s">
        <v>252</v>
      </c>
      <c r="D562" s="31" t="s">
        <v>253</v>
      </c>
      <c r="E562" s="18"/>
      <c r="F562" s="18"/>
      <c r="G562" s="18"/>
      <c r="H562" s="18"/>
      <c r="I562" s="18" t="s">
        <v>103</v>
      </c>
      <c r="J562" s="18">
        <v>3</v>
      </c>
      <c r="K562" s="18"/>
      <c r="L562" s="18"/>
      <c r="M562" s="35">
        <v>38</v>
      </c>
      <c r="N562" s="34">
        <f t="shared" si="177"/>
        <v>0</v>
      </c>
      <c r="O562" s="18">
        <f t="shared" si="178"/>
        <v>0</v>
      </c>
      <c r="P562" s="18">
        <f t="shared" si="179"/>
        <v>0</v>
      </c>
      <c r="Q562" s="18">
        <f t="shared" si="180"/>
        <v>0</v>
      </c>
      <c r="R562" s="18">
        <f t="shared" si="181"/>
        <v>15</v>
      </c>
      <c r="S562" s="18">
        <f t="shared" si="182"/>
        <v>20</v>
      </c>
      <c r="T562" s="18">
        <f t="shared" si="183"/>
        <v>0</v>
      </c>
      <c r="U562" s="18">
        <f t="shared" si="184"/>
        <v>0</v>
      </c>
      <c r="V562" s="19">
        <f t="shared" si="185"/>
        <v>10</v>
      </c>
      <c r="W562" s="40">
        <f t="shared" si="186"/>
        <v>45</v>
      </c>
    </row>
    <row r="563" spans="1:23">
      <c r="A563" s="30">
        <v>44</v>
      </c>
      <c r="B563" s="4" t="s">
        <v>495</v>
      </c>
      <c r="C563" s="4" t="s">
        <v>496</v>
      </c>
      <c r="D563" s="31" t="s">
        <v>159</v>
      </c>
      <c r="E563" s="18"/>
      <c r="F563" s="18"/>
      <c r="G563" s="18"/>
      <c r="H563" s="18"/>
      <c r="I563" s="18" t="s">
        <v>103</v>
      </c>
      <c r="J563" s="18">
        <v>3</v>
      </c>
      <c r="K563" s="18"/>
      <c r="L563" s="18"/>
      <c r="M563" s="35">
        <v>38</v>
      </c>
      <c r="N563" s="34">
        <f t="shared" si="177"/>
        <v>0</v>
      </c>
      <c r="O563" s="18">
        <f t="shared" si="178"/>
        <v>0</v>
      </c>
      <c r="P563" s="18">
        <f t="shared" si="179"/>
        <v>0</v>
      </c>
      <c r="Q563" s="18">
        <f t="shared" si="180"/>
        <v>0</v>
      </c>
      <c r="R563" s="18">
        <f t="shared" si="181"/>
        <v>15</v>
      </c>
      <c r="S563" s="18">
        <f t="shared" si="182"/>
        <v>20</v>
      </c>
      <c r="T563" s="18">
        <f t="shared" si="183"/>
        <v>0</v>
      </c>
      <c r="U563" s="18">
        <f t="shared" si="184"/>
        <v>0</v>
      </c>
      <c r="V563" s="19">
        <f t="shared" si="185"/>
        <v>10</v>
      </c>
      <c r="W563" s="40">
        <f t="shared" si="186"/>
        <v>45</v>
      </c>
    </row>
    <row r="564" spans="1:23">
      <c r="A564" s="28">
        <v>45</v>
      </c>
      <c r="B564" s="4" t="s">
        <v>670</v>
      </c>
      <c r="C564" s="4" t="s">
        <v>671</v>
      </c>
      <c r="D564" s="4" t="s">
        <v>672</v>
      </c>
      <c r="E564" s="18"/>
      <c r="F564" s="18"/>
      <c r="G564" s="18"/>
      <c r="H564" s="18"/>
      <c r="I564" s="18" t="s">
        <v>103</v>
      </c>
      <c r="J564" s="18">
        <v>3</v>
      </c>
      <c r="K564" s="18"/>
      <c r="L564" s="18"/>
      <c r="M564" s="18">
        <v>36</v>
      </c>
      <c r="N564" s="34">
        <f t="shared" si="177"/>
        <v>0</v>
      </c>
      <c r="O564" s="18">
        <f t="shared" si="178"/>
        <v>0</v>
      </c>
      <c r="P564" s="18">
        <f t="shared" si="179"/>
        <v>0</v>
      </c>
      <c r="Q564" s="18">
        <f t="shared" si="180"/>
        <v>0</v>
      </c>
      <c r="R564" s="18">
        <f t="shared" si="181"/>
        <v>15</v>
      </c>
      <c r="S564" s="18">
        <f t="shared" si="182"/>
        <v>20</v>
      </c>
      <c r="T564" s="18">
        <f t="shared" si="183"/>
        <v>0</v>
      </c>
      <c r="U564" s="18">
        <f t="shared" si="184"/>
        <v>0</v>
      </c>
      <c r="V564" s="19">
        <f t="shared" si="185"/>
        <v>10</v>
      </c>
      <c r="W564" s="40">
        <f t="shared" si="186"/>
        <v>45</v>
      </c>
    </row>
    <row r="565" spans="1:23">
      <c r="A565" s="30">
        <v>46</v>
      </c>
      <c r="B565" s="56" t="s">
        <v>754</v>
      </c>
      <c r="C565" s="56" t="s">
        <v>215</v>
      </c>
      <c r="D565" s="62" t="s">
        <v>120</v>
      </c>
      <c r="E565" s="56"/>
      <c r="F565" s="56"/>
      <c r="G565" s="56"/>
      <c r="H565" s="56"/>
      <c r="I565" s="56" t="s">
        <v>103</v>
      </c>
      <c r="J565" s="56"/>
      <c r="K565" s="56">
        <v>1</v>
      </c>
      <c r="L565" s="56"/>
      <c r="M565" s="62">
        <v>58</v>
      </c>
      <c r="N565" s="57">
        <f t="shared" si="177"/>
        <v>0</v>
      </c>
      <c r="O565" s="56">
        <f t="shared" si="178"/>
        <v>0</v>
      </c>
      <c r="P565" s="56">
        <f t="shared" si="179"/>
        <v>0</v>
      </c>
      <c r="Q565" s="56">
        <f t="shared" si="180"/>
        <v>0</v>
      </c>
      <c r="R565" s="56">
        <f t="shared" si="181"/>
        <v>15</v>
      </c>
      <c r="S565" s="56">
        <f t="shared" si="182"/>
        <v>0</v>
      </c>
      <c r="T565" s="56">
        <f t="shared" si="183"/>
        <v>10</v>
      </c>
      <c r="U565" s="56">
        <f t="shared" si="184"/>
        <v>0</v>
      </c>
      <c r="V565" s="58">
        <f t="shared" si="185"/>
        <v>20</v>
      </c>
      <c r="W565" s="59">
        <f t="shared" si="186"/>
        <v>45</v>
      </c>
    </row>
    <row r="566" spans="1:23">
      <c r="A566" s="28">
        <v>47</v>
      </c>
      <c r="B566" s="4" t="s">
        <v>704</v>
      </c>
      <c r="C566" s="4" t="s">
        <v>285</v>
      </c>
      <c r="D566" s="31" t="s">
        <v>95</v>
      </c>
      <c r="E566" s="18"/>
      <c r="F566" s="18"/>
      <c r="G566" s="18"/>
      <c r="H566" s="18"/>
      <c r="I566" s="18" t="s">
        <v>103</v>
      </c>
      <c r="J566" s="18">
        <v>3</v>
      </c>
      <c r="K566" s="18"/>
      <c r="L566" s="18"/>
      <c r="M566" s="35">
        <v>45</v>
      </c>
      <c r="N566" s="34">
        <f t="shared" si="177"/>
        <v>0</v>
      </c>
      <c r="O566" s="18">
        <f t="shared" si="178"/>
        <v>0</v>
      </c>
      <c r="P566" s="18">
        <f t="shared" si="179"/>
        <v>0</v>
      </c>
      <c r="Q566" s="18">
        <f t="shared" si="180"/>
        <v>0</v>
      </c>
      <c r="R566" s="18">
        <f t="shared" si="181"/>
        <v>15</v>
      </c>
      <c r="S566" s="18">
        <f t="shared" si="182"/>
        <v>20</v>
      </c>
      <c r="T566" s="18">
        <f t="shared" si="183"/>
        <v>0</v>
      </c>
      <c r="U566" s="18">
        <f t="shared" si="184"/>
        <v>0</v>
      </c>
      <c r="V566" s="19">
        <f t="shared" si="185"/>
        <v>10</v>
      </c>
      <c r="W566" s="40">
        <f t="shared" si="186"/>
        <v>45</v>
      </c>
    </row>
    <row r="567" spans="1:23">
      <c r="A567" s="30">
        <v>48</v>
      </c>
      <c r="B567" s="4" t="s">
        <v>457</v>
      </c>
      <c r="C567" s="4" t="s">
        <v>143</v>
      </c>
      <c r="D567" s="31" t="s">
        <v>458</v>
      </c>
      <c r="E567" s="18"/>
      <c r="F567" s="18"/>
      <c r="G567" s="18"/>
      <c r="H567" s="18"/>
      <c r="I567" s="18"/>
      <c r="J567" s="18">
        <v>2</v>
      </c>
      <c r="K567" s="18">
        <v>2</v>
      </c>
      <c r="L567" s="18"/>
      <c r="M567" s="35">
        <v>42</v>
      </c>
      <c r="N567" s="34">
        <f t="shared" si="177"/>
        <v>0</v>
      </c>
      <c r="O567" s="18">
        <f t="shared" si="178"/>
        <v>0</v>
      </c>
      <c r="P567" s="18">
        <f t="shared" si="179"/>
        <v>0</v>
      </c>
      <c r="Q567" s="18">
        <f t="shared" si="180"/>
        <v>0</v>
      </c>
      <c r="R567" s="18">
        <f t="shared" si="181"/>
        <v>0</v>
      </c>
      <c r="S567" s="18">
        <f t="shared" si="182"/>
        <v>10</v>
      </c>
      <c r="T567" s="18">
        <f t="shared" si="183"/>
        <v>20</v>
      </c>
      <c r="U567" s="18">
        <f t="shared" si="184"/>
        <v>0</v>
      </c>
      <c r="V567" s="19">
        <f t="shared" si="185"/>
        <v>10</v>
      </c>
      <c r="W567" s="40">
        <f t="shared" si="186"/>
        <v>40</v>
      </c>
    </row>
    <row r="568" spans="1:23">
      <c r="A568" s="28">
        <v>49</v>
      </c>
      <c r="B568" s="4" t="s">
        <v>649</v>
      </c>
      <c r="C568" s="4" t="s">
        <v>373</v>
      </c>
      <c r="D568" s="31" t="s">
        <v>113</v>
      </c>
      <c r="E568" s="18"/>
      <c r="F568" s="18"/>
      <c r="G568" s="18"/>
      <c r="H568" s="18"/>
      <c r="I568" s="18" t="s">
        <v>103</v>
      </c>
      <c r="J568" s="18">
        <v>1</v>
      </c>
      <c r="K568" s="18">
        <v>1</v>
      </c>
      <c r="L568" s="18"/>
      <c r="M568" s="35">
        <v>41</v>
      </c>
      <c r="N568" s="34">
        <f t="shared" si="177"/>
        <v>0</v>
      </c>
      <c r="O568" s="18">
        <f t="shared" si="178"/>
        <v>0</v>
      </c>
      <c r="P568" s="18">
        <f t="shared" si="179"/>
        <v>0</v>
      </c>
      <c r="Q568" s="18">
        <f t="shared" si="180"/>
        <v>0</v>
      </c>
      <c r="R568" s="18">
        <f t="shared" si="181"/>
        <v>15</v>
      </c>
      <c r="S568" s="18">
        <f t="shared" si="182"/>
        <v>5</v>
      </c>
      <c r="T568" s="18">
        <f t="shared" si="183"/>
        <v>10</v>
      </c>
      <c r="U568" s="18">
        <f t="shared" si="184"/>
        <v>0</v>
      </c>
      <c r="V568" s="19">
        <f t="shared" si="185"/>
        <v>10</v>
      </c>
      <c r="W568" s="40">
        <f t="shared" si="186"/>
        <v>40</v>
      </c>
    </row>
    <row r="569" spans="1:23">
      <c r="A569" s="30">
        <v>50</v>
      </c>
      <c r="B569" s="4" t="s">
        <v>683</v>
      </c>
      <c r="C569" s="4" t="s">
        <v>218</v>
      </c>
      <c r="D569" s="31" t="s">
        <v>300</v>
      </c>
      <c r="E569" s="18"/>
      <c r="F569" s="18"/>
      <c r="G569" s="18"/>
      <c r="H569" s="18"/>
      <c r="I569" s="18" t="s">
        <v>103</v>
      </c>
      <c r="J569" s="18"/>
      <c r="K569" s="18"/>
      <c r="L569" s="18"/>
      <c r="M569" s="35">
        <v>53</v>
      </c>
      <c r="N569" s="34">
        <f t="shared" si="177"/>
        <v>0</v>
      </c>
      <c r="O569" s="18">
        <f t="shared" si="178"/>
        <v>0</v>
      </c>
      <c r="P569" s="18">
        <f t="shared" si="179"/>
        <v>0</v>
      </c>
      <c r="Q569" s="18">
        <f t="shared" si="180"/>
        <v>0</v>
      </c>
      <c r="R569" s="18">
        <f t="shared" si="181"/>
        <v>15</v>
      </c>
      <c r="S569" s="18">
        <f t="shared" si="182"/>
        <v>0</v>
      </c>
      <c r="T569" s="18">
        <f t="shared" si="183"/>
        <v>0</v>
      </c>
      <c r="U569" s="18">
        <f t="shared" si="184"/>
        <v>0</v>
      </c>
      <c r="V569" s="19">
        <f t="shared" si="185"/>
        <v>20</v>
      </c>
      <c r="W569" s="40">
        <f t="shared" si="186"/>
        <v>35</v>
      </c>
    </row>
    <row r="570" spans="1:23">
      <c r="A570" s="28">
        <v>51</v>
      </c>
      <c r="B570" s="4" t="s">
        <v>77</v>
      </c>
      <c r="C570" s="4" t="s">
        <v>78</v>
      </c>
      <c r="D570" s="31" t="s">
        <v>79</v>
      </c>
      <c r="E570" s="18"/>
      <c r="F570" s="18"/>
      <c r="G570" s="18"/>
      <c r="H570" s="18"/>
      <c r="I570" s="41"/>
      <c r="J570" s="18">
        <v>1</v>
      </c>
      <c r="K570" s="18"/>
      <c r="L570" s="18">
        <v>67</v>
      </c>
      <c r="M570" s="35">
        <v>38</v>
      </c>
      <c r="N570" s="34">
        <f t="shared" si="177"/>
        <v>0</v>
      </c>
      <c r="O570" s="18">
        <f t="shared" si="178"/>
        <v>0</v>
      </c>
      <c r="P570" s="18">
        <f t="shared" si="179"/>
        <v>0</v>
      </c>
      <c r="Q570" s="18">
        <f t="shared" si="180"/>
        <v>0</v>
      </c>
      <c r="R570" s="18">
        <f t="shared" si="181"/>
        <v>0</v>
      </c>
      <c r="S570" s="18">
        <f t="shared" si="182"/>
        <v>5</v>
      </c>
      <c r="T570" s="18">
        <f t="shared" si="183"/>
        <v>0</v>
      </c>
      <c r="U570" s="18">
        <f t="shared" si="184"/>
        <v>15</v>
      </c>
      <c r="V570" s="19">
        <f t="shared" si="185"/>
        <v>10</v>
      </c>
      <c r="W570" s="40">
        <f t="shared" si="186"/>
        <v>30</v>
      </c>
    </row>
    <row r="571" spans="1:23" s="60" customFormat="1">
      <c r="A571" s="30">
        <v>52</v>
      </c>
      <c r="B571" s="4" t="s">
        <v>286</v>
      </c>
      <c r="C571" s="4" t="s">
        <v>215</v>
      </c>
      <c r="D571" s="31" t="s">
        <v>106</v>
      </c>
      <c r="E571" s="18"/>
      <c r="F571" s="18"/>
      <c r="G571" s="18"/>
      <c r="H571" s="18"/>
      <c r="I571" s="18"/>
      <c r="J571" s="18"/>
      <c r="K571" s="18">
        <v>1</v>
      </c>
      <c r="L571" s="18"/>
      <c r="M571" s="35">
        <v>60</v>
      </c>
      <c r="N571" s="34">
        <f t="shared" si="177"/>
        <v>0</v>
      </c>
      <c r="O571" s="18">
        <f t="shared" si="178"/>
        <v>0</v>
      </c>
      <c r="P571" s="18">
        <f t="shared" si="179"/>
        <v>0</v>
      </c>
      <c r="Q571" s="18">
        <f t="shared" si="180"/>
        <v>0</v>
      </c>
      <c r="R571" s="18">
        <f t="shared" si="181"/>
        <v>0</v>
      </c>
      <c r="S571" s="18">
        <f t="shared" si="182"/>
        <v>0</v>
      </c>
      <c r="T571" s="18">
        <f t="shared" si="183"/>
        <v>10</v>
      </c>
      <c r="U571" s="18">
        <f t="shared" si="184"/>
        <v>0</v>
      </c>
      <c r="V571" s="19">
        <f t="shared" si="185"/>
        <v>20</v>
      </c>
      <c r="W571" s="40">
        <f t="shared" si="186"/>
        <v>30</v>
      </c>
    </row>
    <row r="572" spans="1:23">
      <c r="A572" s="28">
        <v>53</v>
      </c>
      <c r="B572" s="4" t="s">
        <v>287</v>
      </c>
      <c r="C572" s="4" t="s">
        <v>112</v>
      </c>
      <c r="D572" s="31" t="s">
        <v>95</v>
      </c>
      <c r="E572" s="18"/>
      <c r="F572" s="18"/>
      <c r="G572" s="18"/>
      <c r="H572" s="18"/>
      <c r="I572" s="18"/>
      <c r="J572" s="18"/>
      <c r="K572" s="18">
        <v>2</v>
      </c>
      <c r="L572" s="18"/>
      <c r="M572" s="35">
        <v>23</v>
      </c>
      <c r="N572" s="34">
        <f t="shared" si="177"/>
        <v>0</v>
      </c>
      <c r="O572" s="18">
        <f t="shared" si="178"/>
        <v>0</v>
      </c>
      <c r="P572" s="18">
        <f t="shared" si="179"/>
        <v>0</v>
      </c>
      <c r="Q572" s="18">
        <f t="shared" si="180"/>
        <v>0</v>
      </c>
      <c r="R572" s="18">
        <f t="shared" si="181"/>
        <v>0</v>
      </c>
      <c r="S572" s="18">
        <f t="shared" si="182"/>
        <v>0</v>
      </c>
      <c r="T572" s="18">
        <f t="shared" si="183"/>
        <v>20</v>
      </c>
      <c r="U572" s="18">
        <f t="shared" si="184"/>
        <v>0</v>
      </c>
      <c r="V572" s="19">
        <f t="shared" si="185"/>
        <v>10</v>
      </c>
      <c r="W572" s="40">
        <f t="shared" si="186"/>
        <v>30</v>
      </c>
    </row>
    <row r="573" spans="1:23">
      <c r="A573" s="30">
        <v>54</v>
      </c>
      <c r="B573" s="4" t="s">
        <v>150</v>
      </c>
      <c r="C573" s="4" t="s">
        <v>151</v>
      </c>
      <c r="D573" s="31" t="s">
        <v>152</v>
      </c>
      <c r="E573" s="18"/>
      <c r="F573" s="18"/>
      <c r="G573" s="18"/>
      <c r="H573" s="18"/>
      <c r="I573" s="18" t="s">
        <v>103</v>
      </c>
      <c r="J573" s="18"/>
      <c r="K573" s="18"/>
      <c r="L573" s="18"/>
      <c r="M573" s="35">
        <v>49</v>
      </c>
      <c r="N573" s="34">
        <f t="shared" si="177"/>
        <v>0</v>
      </c>
      <c r="O573" s="18">
        <f t="shared" si="178"/>
        <v>0</v>
      </c>
      <c r="P573" s="18">
        <f t="shared" si="179"/>
        <v>0</v>
      </c>
      <c r="Q573" s="18">
        <f t="shared" si="180"/>
        <v>0</v>
      </c>
      <c r="R573" s="18">
        <f t="shared" si="181"/>
        <v>15</v>
      </c>
      <c r="S573" s="18">
        <f t="shared" si="182"/>
        <v>0</v>
      </c>
      <c r="T573" s="18">
        <f t="shared" si="183"/>
        <v>0</v>
      </c>
      <c r="U573" s="18">
        <f t="shared" si="184"/>
        <v>0</v>
      </c>
      <c r="V573" s="19">
        <f t="shared" si="185"/>
        <v>10</v>
      </c>
      <c r="W573" s="40">
        <f t="shared" si="186"/>
        <v>25</v>
      </c>
    </row>
    <row r="574" spans="1:23">
      <c r="A574" s="28">
        <v>55</v>
      </c>
      <c r="B574" s="4" t="s">
        <v>512</v>
      </c>
      <c r="C574" s="4" t="s">
        <v>319</v>
      </c>
      <c r="D574" s="31" t="s">
        <v>513</v>
      </c>
      <c r="E574" s="18"/>
      <c r="F574" s="18"/>
      <c r="G574" s="18"/>
      <c r="H574" s="18"/>
      <c r="I574" s="18"/>
      <c r="J574" s="18"/>
      <c r="K574" s="18"/>
      <c r="L574" s="18">
        <v>67</v>
      </c>
      <c r="M574" s="35">
        <v>45</v>
      </c>
      <c r="N574" s="34">
        <f t="shared" si="177"/>
        <v>0</v>
      </c>
      <c r="O574" s="18">
        <f t="shared" si="178"/>
        <v>0</v>
      </c>
      <c r="P574" s="18">
        <f t="shared" si="179"/>
        <v>0</v>
      </c>
      <c r="Q574" s="18">
        <f t="shared" si="180"/>
        <v>0</v>
      </c>
      <c r="R574" s="18">
        <f t="shared" si="181"/>
        <v>0</v>
      </c>
      <c r="S574" s="18">
        <f t="shared" si="182"/>
        <v>0</v>
      </c>
      <c r="T574" s="18">
        <f t="shared" si="183"/>
        <v>0</v>
      </c>
      <c r="U574" s="18">
        <f t="shared" si="184"/>
        <v>15</v>
      </c>
      <c r="V574" s="19">
        <f t="shared" si="185"/>
        <v>10</v>
      </c>
      <c r="W574" s="40">
        <f t="shared" si="186"/>
        <v>25</v>
      </c>
    </row>
    <row r="575" spans="1:23">
      <c r="A575" s="30">
        <v>56</v>
      </c>
      <c r="B575" s="4" t="s">
        <v>608</v>
      </c>
      <c r="C575" s="4" t="s">
        <v>131</v>
      </c>
      <c r="D575" s="31" t="s">
        <v>300</v>
      </c>
      <c r="E575" s="18"/>
      <c r="F575" s="18"/>
      <c r="G575" s="18"/>
      <c r="H575" s="18"/>
      <c r="I575" s="18"/>
      <c r="J575" s="18">
        <v>1</v>
      </c>
      <c r="K575" s="18"/>
      <c r="L575" s="18">
        <v>50</v>
      </c>
      <c r="M575" s="35">
        <v>40</v>
      </c>
      <c r="N575" s="34">
        <f t="shared" si="177"/>
        <v>0</v>
      </c>
      <c r="O575" s="18">
        <f t="shared" si="178"/>
        <v>0</v>
      </c>
      <c r="P575" s="18">
        <f t="shared" si="179"/>
        <v>0</v>
      </c>
      <c r="Q575" s="18">
        <f t="shared" si="180"/>
        <v>0</v>
      </c>
      <c r="R575" s="18">
        <f t="shared" si="181"/>
        <v>0</v>
      </c>
      <c r="S575" s="18">
        <f t="shared" si="182"/>
        <v>5</v>
      </c>
      <c r="T575" s="18">
        <f t="shared" si="183"/>
        <v>0</v>
      </c>
      <c r="U575" s="18">
        <f t="shared" si="184"/>
        <v>10</v>
      </c>
      <c r="V575" s="19">
        <f t="shared" si="185"/>
        <v>10</v>
      </c>
      <c r="W575" s="40">
        <f t="shared" si="186"/>
        <v>25</v>
      </c>
    </row>
    <row r="576" spans="1:23">
      <c r="A576" s="28">
        <v>57</v>
      </c>
      <c r="B576" s="4" t="s">
        <v>91</v>
      </c>
      <c r="C576" s="4" t="s">
        <v>89</v>
      </c>
      <c r="D576" s="31" t="s">
        <v>90</v>
      </c>
      <c r="E576" s="18"/>
      <c r="F576" s="18"/>
      <c r="G576" s="18"/>
      <c r="H576" s="18"/>
      <c r="I576" s="18"/>
      <c r="J576" s="18"/>
      <c r="K576" s="18"/>
      <c r="L576" s="18"/>
      <c r="M576" s="35">
        <v>53</v>
      </c>
      <c r="N576" s="34">
        <f t="shared" si="177"/>
        <v>0</v>
      </c>
      <c r="O576" s="18">
        <f t="shared" si="178"/>
        <v>0</v>
      </c>
      <c r="P576" s="18">
        <f t="shared" si="179"/>
        <v>0</v>
      </c>
      <c r="Q576" s="18">
        <f t="shared" si="180"/>
        <v>0</v>
      </c>
      <c r="R576" s="18">
        <f t="shared" si="181"/>
        <v>0</v>
      </c>
      <c r="S576" s="18">
        <f t="shared" si="182"/>
        <v>0</v>
      </c>
      <c r="T576" s="18">
        <f t="shared" si="183"/>
        <v>0</v>
      </c>
      <c r="U576" s="18">
        <f t="shared" si="184"/>
        <v>0</v>
      </c>
      <c r="V576" s="19">
        <f t="shared" si="185"/>
        <v>20</v>
      </c>
      <c r="W576" s="40">
        <f t="shared" si="186"/>
        <v>20</v>
      </c>
    </row>
    <row r="577" spans="1:23">
      <c r="A577" s="30">
        <v>58</v>
      </c>
      <c r="B577" s="4" t="s">
        <v>247</v>
      </c>
      <c r="C577" s="4" t="s">
        <v>231</v>
      </c>
      <c r="D577" s="31" t="s">
        <v>212</v>
      </c>
      <c r="E577" s="18"/>
      <c r="F577" s="18"/>
      <c r="G577" s="18"/>
      <c r="H577" s="18"/>
      <c r="I577" s="18"/>
      <c r="J577" s="18"/>
      <c r="K577" s="18"/>
      <c r="L577" s="18"/>
      <c r="M577" s="35">
        <v>54</v>
      </c>
      <c r="N577" s="34">
        <f t="shared" si="177"/>
        <v>0</v>
      </c>
      <c r="O577" s="18">
        <f t="shared" si="178"/>
        <v>0</v>
      </c>
      <c r="P577" s="18">
        <f t="shared" si="179"/>
        <v>0</v>
      </c>
      <c r="Q577" s="18">
        <f t="shared" si="180"/>
        <v>0</v>
      </c>
      <c r="R577" s="18">
        <f t="shared" si="181"/>
        <v>0</v>
      </c>
      <c r="S577" s="18">
        <f t="shared" si="182"/>
        <v>0</v>
      </c>
      <c r="T577" s="18">
        <f t="shared" si="183"/>
        <v>0</v>
      </c>
      <c r="U577" s="18">
        <f t="shared" si="184"/>
        <v>0</v>
      </c>
      <c r="V577" s="19">
        <f t="shared" si="185"/>
        <v>20</v>
      </c>
      <c r="W577" s="40">
        <f t="shared" si="186"/>
        <v>20</v>
      </c>
    </row>
    <row r="578" spans="1:23">
      <c r="A578" s="28">
        <v>59</v>
      </c>
      <c r="B578" s="4" t="s">
        <v>339</v>
      </c>
      <c r="C578" s="4" t="s">
        <v>340</v>
      </c>
      <c r="D578" s="31" t="s">
        <v>95</v>
      </c>
      <c r="E578" s="18"/>
      <c r="F578" s="18"/>
      <c r="G578" s="18"/>
      <c r="H578" s="18"/>
      <c r="I578" s="18"/>
      <c r="J578" s="18"/>
      <c r="K578" s="18"/>
      <c r="L578" s="18"/>
      <c r="M578" s="35">
        <v>51</v>
      </c>
      <c r="N578" s="34">
        <f t="shared" si="177"/>
        <v>0</v>
      </c>
      <c r="O578" s="18">
        <f t="shared" si="178"/>
        <v>0</v>
      </c>
      <c r="P578" s="18">
        <f t="shared" si="179"/>
        <v>0</v>
      </c>
      <c r="Q578" s="18">
        <f t="shared" si="180"/>
        <v>0</v>
      </c>
      <c r="R578" s="18">
        <f t="shared" si="181"/>
        <v>0</v>
      </c>
      <c r="S578" s="18">
        <f t="shared" si="182"/>
        <v>0</v>
      </c>
      <c r="T578" s="18">
        <f t="shared" si="183"/>
        <v>0</v>
      </c>
      <c r="U578" s="18">
        <f t="shared" si="184"/>
        <v>0</v>
      </c>
      <c r="V578" s="19">
        <f t="shared" si="185"/>
        <v>20</v>
      </c>
      <c r="W578" s="40">
        <f t="shared" si="186"/>
        <v>20</v>
      </c>
    </row>
    <row r="579" spans="1:23">
      <c r="A579" s="30">
        <v>60</v>
      </c>
      <c r="B579" s="4" t="s">
        <v>421</v>
      </c>
      <c r="C579" s="4" t="s">
        <v>112</v>
      </c>
      <c r="D579" s="31" t="s">
        <v>422</v>
      </c>
      <c r="E579" s="18"/>
      <c r="F579" s="18"/>
      <c r="G579" s="18"/>
      <c r="H579" s="18"/>
      <c r="I579" s="18"/>
      <c r="J579" s="18"/>
      <c r="K579" s="18"/>
      <c r="L579" s="18"/>
      <c r="M579" s="35">
        <v>53</v>
      </c>
      <c r="N579" s="34">
        <f t="shared" si="177"/>
        <v>0</v>
      </c>
      <c r="O579" s="18">
        <f t="shared" si="178"/>
        <v>0</v>
      </c>
      <c r="P579" s="18">
        <f t="shared" si="179"/>
        <v>0</v>
      </c>
      <c r="Q579" s="18">
        <f t="shared" si="180"/>
        <v>0</v>
      </c>
      <c r="R579" s="18">
        <f t="shared" si="181"/>
        <v>0</v>
      </c>
      <c r="S579" s="18">
        <f t="shared" si="182"/>
        <v>0</v>
      </c>
      <c r="T579" s="18">
        <f t="shared" si="183"/>
        <v>0</v>
      </c>
      <c r="U579" s="18">
        <f t="shared" si="184"/>
        <v>0</v>
      </c>
      <c r="V579" s="19">
        <f t="shared" si="185"/>
        <v>20</v>
      </c>
      <c r="W579" s="40">
        <f t="shared" si="186"/>
        <v>20</v>
      </c>
    </row>
    <row r="580" spans="1:23">
      <c r="A580" s="28">
        <v>61</v>
      </c>
      <c r="B580" s="4" t="s">
        <v>553</v>
      </c>
      <c r="C580" s="4" t="s">
        <v>554</v>
      </c>
      <c r="D580" s="31" t="s">
        <v>106</v>
      </c>
      <c r="E580" s="18"/>
      <c r="F580" s="18"/>
      <c r="G580" s="18"/>
      <c r="H580" s="18"/>
      <c r="I580" s="18"/>
      <c r="J580" s="18"/>
      <c r="K580" s="18"/>
      <c r="L580" s="18"/>
      <c r="M580" s="35">
        <v>54</v>
      </c>
      <c r="N580" s="34">
        <f t="shared" si="177"/>
        <v>0</v>
      </c>
      <c r="O580" s="18">
        <f t="shared" si="178"/>
        <v>0</v>
      </c>
      <c r="P580" s="18">
        <f t="shared" si="179"/>
        <v>0</v>
      </c>
      <c r="Q580" s="18">
        <f t="shared" si="180"/>
        <v>0</v>
      </c>
      <c r="R580" s="18">
        <f t="shared" si="181"/>
        <v>0</v>
      </c>
      <c r="S580" s="18">
        <f t="shared" si="182"/>
        <v>0</v>
      </c>
      <c r="T580" s="18">
        <f t="shared" si="183"/>
        <v>0</v>
      </c>
      <c r="U580" s="18">
        <f t="shared" si="184"/>
        <v>0</v>
      </c>
      <c r="V580" s="19">
        <f t="shared" si="185"/>
        <v>20</v>
      </c>
      <c r="W580" s="40">
        <f t="shared" si="186"/>
        <v>20</v>
      </c>
    </row>
    <row r="581" spans="1:23">
      <c r="A581" s="30">
        <v>62</v>
      </c>
      <c r="B581" s="4" t="s">
        <v>562</v>
      </c>
      <c r="C581" s="4" t="s">
        <v>563</v>
      </c>
      <c r="D581" s="31" t="s">
        <v>179</v>
      </c>
      <c r="E581" s="18"/>
      <c r="F581" s="18"/>
      <c r="G581" s="18"/>
      <c r="H581" s="18"/>
      <c r="I581" s="18"/>
      <c r="J581" s="18"/>
      <c r="K581" s="18"/>
      <c r="L581" s="18"/>
      <c r="M581" s="35">
        <v>63</v>
      </c>
      <c r="N581" s="34">
        <f t="shared" si="177"/>
        <v>0</v>
      </c>
      <c r="O581" s="18">
        <f t="shared" si="178"/>
        <v>0</v>
      </c>
      <c r="P581" s="18">
        <f t="shared" si="179"/>
        <v>0</v>
      </c>
      <c r="Q581" s="18">
        <f t="shared" si="180"/>
        <v>0</v>
      </c>
      <c r="R581" s="18">
        <f t="shared" si="181"/>
        <v>0</v>
      </c>
      <c r="S581" s="18">
        <f t="shared" si="182"/>
        <v>0</v>
      </c>
      <c r="T581" s="18">
        <f t="shared" si="183"/>
        <v>0</v>
      </c>
      <c r="U581" s="18">
        <f t="shared" si="184"/>
        <v>0</v>
      </c>
      <c r="V581" s="19">
        <f t="shared" si="185"/>
        <v>20</v>
      </c>
      <c r="W581" s="40">
        <f t="shared" si="186"/>
        <v>20</v>
      </c>
    </row>
    <row r="582" spans="1:23">
      <c r="A582" s="28">
        <v>63</v>
      </c>
      <c r="B582" s="4" t="s">
        <v>649</v>
      </c>
      <c r="C582" s="4" t="s">
        <v>143</v>
      </c>
      <c r="D582" s="31" t="s">
        <v>113</v>
      </c>
      <c r="E582" s="18"/>
      <c r="F582" s="18"/>
      <c r="G582" s="18"/>
      <c r="H582" s="18"/>
      <c r="I582" s="18"/>
      <c r="J582" s="18">
        <v>2</v>
      </c>
      <c r="K582" s="18"/>
      <c r="L582" s="18"/>
      <c r="M582" s="35">
        <v>45</v>
      </c>
      <c r="N582" s="34">
        <f t="shared" si="177"/>
        <v>0</v>
      </c>
      <c r="O582" s="18">
        <f t="shared" si="178"/>
        <v>0</v>
      </c>
      <c r="P582" s="18">
        <f t="shared" si="179"/>
        <v>0</v>
      </c>
      <c r="Q582" s="18">
        <f t="shared" si="180"/>
        <v>0</v>
      </c>
      <c r="R582" s="18">
        <f t="shared" si="181"/>
        <v>0</v>
      </c>
      <c r="S582" s="18">
        <f t="shared" si="182"/>
        <v>10</v>
      </c>
      <c r="T582" s="18">
        <f t="shared" si="183"/>
        <v>0</v>
      </c>
      <c r="U582" s="18">
        <f t="shared" si="184"/>
        <v>0</v>
      </c>
      <c r="V582" s="19">
        <f t="shared" si="185"/>
        <v>10</v>
      </c>
      <c r="W582" s="40">
        <f t="shared" si="186"/>
        <v>20</v>
      </c>
    </row>
    <row r="583" spans="1:23">
      <c r="A583" s="30">
        <v>64</v>
      </c>
      <c r="B583" s="4" t="s">
        <v>686</v>
      </c>
      <c r="C583" s="4" t="s">
        <v>687</v>
      </c>
      <c r="D583" s="31" t="s">
        <v>120</v>
      </c>
      <c r="E583" s="18"/>
      <c r="F583" s="18"/>
      <c r="G583" s="18"/>
      <c r="H583" s="18"/>
      <c r="I583" s="18"/>
      <c r="J583" s="18"/>
      <c r="K583" s="18"/>
      <c r="L583" s="18">
        <v>50</v>
      </c>
      <c r="M583" s="35">
        <v>36</v>
      </c>
      <c r="N583" s="34">
        <f t="shared" si="177"/>
        <v>0</v>
      </c>
      <c r="O583" s="18">
        <f t="shared" si="178"/>
        <v>0</v>
      </c>
      <c r="P583" s="18">
        <f t="shared" si="179"/>
        <v>0</v>
      </c>
      <c r="Q583" s="18">
        <f t="shared" si="180"/>
        <v>0</v>
      </c>
      <c r="R583" s="18">
        <f t="shared" si="181"/>
        <v>0</v>
      </c>
      <c r="S583" s="18">
        <f t="shared" si="182"/>
        <v>0</v>
      </c>
      <c r="T583" s="18">
        <f t="shared" si="183"/>
        <v>0</v>
      </c>
      <c r="U583" s="18">
        <f t="shared" si="184"/>
        <v>10</v>
      </c>
      <c r="V583" s="19">
        <f t="shared" si="185"/>
        <v>10</v>
      </c>
      <c r="W583" s="40">
        <f t="shared" si="186"/>
        <v>20</v>
      </c>
    </row>
    <row r="584" spans="1:23">
      <c r="A584" s="28">
        <v>65</v>
      </c>
      <c r="B584" s="4" t="s">
        <v>173</v>
      </c>
      <c r="C584" s="4" t="s">
        <v>137</v>
      </c>
      <c r="D584" s="31" t="s">
        <v>174</v>
      </c>
      <c r="E584" s="18"/>
      <c r="F584" s="18"/>
      <c r="G584" s="18"/>
      <c r="H584" s="18"/>
      <c r="I584" s="18"/>
      <c r="J584" s="18">
        <v>1</v>
      </c>
      <c r="K584" s="18"/>
      <c r="L584" s="18"/>
      <c r="M584" s="35">
        <v>31</v>
      </c>
      <c r="N584" s="34">
        <f t="shared" ref="N584:N596" si="187">E584*17</f>
        <v>0</v>
      </c>
      <c r="O584" s="18">
        <f t="shared" ref="O584:O596" si="188">F584*17</f>
        <v>0</v>
      </c>
      <c r="P584" s="18">
        <f t="shared" ref="P584:P596" si="189">IF(G584&gt;17,F584*17,F584*G584)</f>
        <v>0</v>
      </c>
      <c r="Q584" s="18">
        <f t="shared" ref="Q584:Q596" si="190">IF(H584="",0,IF(H584&gt;3,20+((H584-3)*10),0))</f>
        <v>0</v>
      </c>
      <c r="R584" s="18">
        <f t="shared" ref="R584:R596" si="191">IF(I584="",0,15)</f>
        <v>0</v>
      </c>
      <c r="S584" s="18">
        <f t="shared" ref="S584:S596" si="192">IF(J584&lt;3,J584*5,10+(J584-2)*10)</f>
        <v>5</v>
      </c>
      <c r="T584" s="18">
        <f t="shared" ref="T584:T596" si="193">K584*10</f>
        <v>0</v>
      </c>
      <c r="U584" s="18">
        <f t="shared" ref="U584:U596" si="194">IF(L584&gt;69,17,IF(L584&gt;66,15,IF(L584&gt;59,12,IF(L584&gt;49,10,0))))</f>
        <v>0</v>
      </c>
      <c r="V584" s="19">
        <f t="shared" ref="V584:V596" si="195">IF(M584="",0,IF(M584&gt;50,20,10))</f>
        <v>10</v>
      </c>
      <c r="W584" s="40">
        <f t="shared" ref="W584:W596" si="196">SUM(N584:V584)</f>
        <v>15</v>
      </c>
    </row>
    <row r="585" spans="1:23">
      <c r="A585" s="30">
        <v>66</v>
      </c>
      <c r="B585" s="4" t="s">
        <v>273</v>
      </c>
      <c r="C585" s="4" t="s">
        <v>108</v>
      </c>
      <c r="D585" s="31" t="s">
        <v>106</v>
      </c>
      <c r="E585" s="18"/>
      <c r="F585" s="18"/>
      <c r="G585" s="18"/>
      <c r="H585" s="18"/>
      <c r="I585" s="18"/>
      <c r="J585" s="18">
        <v>1</v>
      </c>
      <c r="K585" s="18"/>
      <c r="L585" s="18"/>
      <c r="M585" s="35">
        <v>31</v>
      </c>
      <c r="N585" s="34">
        <f t="shared" si="187"/>
        <v>0</v>
      </c>
      <c r="O585" s="18">
        <f t="shared" si="188"/>
        <v>0</v>
      </c>
      <c r="P585" s="18">
        <f t="shared" si="189"/>
        <v>0</v>
      </c>
      <c r="Q585" s="18">
        <f t="shared" si="190"/>
        <v>0</v>
      </c>
      <c r="R585" s="18">
        <f t="shared" si="191"/>
        <v>0</v>
      </c>
      <c r="S585" s="18">
        <f t="shared" si="192"/>
        <v>5</v>
      </c>
      <c r="T585" s="18">
        <f t="shared" si="193"/>
        <v>0</v>
      </c>
      <c r="U585" s="18">
        <f t="shared" si="194"/>
        <v>0</v>
      </c>
      <c r="V585" s="19">
        <f t="shared" si="195"/>
        <v>10</v>
      </c>
      <c r="W585" s="40">
        <f t="shared" si="196"/>
        <v>15</v>
      </c>
    </row>
    <row r="586" spans="1:23">
      <c r="A586" s="28">
        <v>67</v>
      </c>
      <c r="B586" s="4" t="s">
        <v>377</v>
      </c>
      <c r="C586" s="4" t="s">
        <v>378</v>
      </c>
      <c r="D586" s="31" t="s">
        <v>379</v>
      </c>
      <c r="E586" s="18"/>
      <c r="F586" s="18"/>
      <c r="G586" s="18"/>
      <c r="H586" s="18"/>
      <c r="I586" s="18"/>
      <c r="J586" s="18">
        <v>1</v>
      </c>
      <c r="K586" s="18"/>
      <c r="L586" s="18"/>
      <c r="M586" s="35">
        <v>28</v>
      </c>
      <c r="N586" s="34">
        <f t="shared" si="187"/>
        <v>0</v>
      </c>
      <c r="O586" s="18">
        <f t="shared" si="188"/>
        <v>0</v>
      </c>
      <c r="P586" s="18">
        <f t="shared" si="189"/>
        <v>0</v>
      </c>
      <c r="Q586" s="18">
        <f t="shared" si="190"/>
        <v>0</v>
      </c>
      <c r="R586" s="18">
        <f t="shared" si="191"/>
        <v>0</v>
      </c>
      <c r="S586" s="18">
        <f t="shared" si="192"/>
        <v>5</v>
      </c>
      <c r="T586" s="18">
        <f t="shared" si="193"/>
        <v>0</v>
      </c>
      <c r="U586" s="18">
        <f t="shared" si="194"/>
        <v>0</v>
      </c>
      <c r="V586" s="19">
        <f t="shared" si="195"/>
        <v>10</v>
      </c>
      <c r="W586" s="40">
        <f t="shared" si="196"/>
        <v>15</v>
      </c>
    </row>
    <row r="587" spans="1:23">
      <c r="A587" s="30">
        <v>68</v>
      </c>
      <c r="B587" s="4" t="s">
        <v>377</v>
      </c>
      <c r="C587" s="4" t="s">
        <v>380</v>
      </c>
      <c r="D587" s="31" t="s">
        <v>381</v>
      </c>
      <c r="E587" s="18"/>
      <c r="F587" s="18"/>
      <c r="G587" s="18"/>
      <c r="H587" s="18"/>
      <c r="I587" s="18"/>
      <c r="J587" s="18">
        <v>1</v>
      </c>
      <c r="K587" s="18"/>
      <c r="L587" s="18"/>
      <c r="M587" s="35">
        <v>40</v>
      </c>
      <c r="N587" s="34">
        <f t="shared" si="187"/>
        <v>0</v>
      </c>
      <c r="O587" s="18">
        <f t="shared" si="188"/>
        <v>0</v>
      </c>
      <c r="P587" s="18">
        <f t="shared" si="189"/>
        <v>0</v>
      </c>
      <c r="Q587" s="18">
        <f t="shared" si="190"/>
        <v>0</v>
      </c>
      <c r="R587" s="18">
        <f t="shared" si="191"/>
        <v>0</v>
      </c>
      <c r="S587" s="18">
        <f t="shared" si="192"/>
        <v>5</v>
      </c>
      <c r="T587" s="18">
        <f t="shared" si="193"/>
        <v>0</v>
      </c>
      <c r="U587" s="18">
        <f t="shared" si="194"/>
        <v>0</v>
      </c>
      <c r="V587" s="19">
        <f t="shared" si="195"/>
        <v>10</v>
      </c>
      <c r="W587" s="40">
        <f t="shared" si="196"/>
        <v>15</v>
      </c>
    </row>
    <row r="588" spans="1:23">
      <c r="A588" s="28">
        <v>69</v>
      </c>
      <c r="B588" s="4" t="s">
        <v>396</v>
      </c>
      <c r="C588" s="4" t="s">
        <v>319</v>
      </c>
      <c r="D588" s="31" t="s">
        <v>397</v>
      </c>
      <c r="E588" s="18"/>
      <c r="F588" s="18"/>
      <c r="G588" s="18"/>
      <c r="H588" s="18"/>
      <c r="I588" s="18"/>
      <c r="J588" s="18">
        <v>1</v>
      </c>
      <c r="K588" s="18"/>
      <c r="L588" s="18"/>
      <c r="M588" s="35">
        <v>32</v>
      </c>
      <c r="N588" s="34">
        <f t="shared" si="187"/>
        <v>0</v>
      </c>
      <c r="O588" s="18">
        <f t="shared" si="188"/>
        <v>0</v>
      </c>
      <c r="P588" s="18">
        <f t="shared" si="189"/>
        <v>0</v>
      </c>
      <c r="Q588" s="18">
        <f t="shared" si="190"/>
        <v>0</v>
      </c>
      <c r="R588" s="18">
        <f t="shared" si="191"/>
        <v>0</v>
      </c>
      <c r="S588" s="18">
        <f t="shared" si="192"/>
        <v>5</v>
      </c>
      <c r="T588" s="18">
        <f t="shared" si="193"/>
        <v>0</v>
      </c>
      <c r="U588" s="18">
        <f t="shared" si="194"/>
        <v>0</v>
      </c>
      <c r="V588" s="19">
        <f t="shared" si="195"/>
        <v>10</v>
      </c>
      <c r="W588" s="40">
        <f t="shared" si="196"/>
        <v>15</v>
      </c>
    </row>
    <row r="589" spans="1:23">
      <c r="A589" s="30">
        <v>70</v>
      </c>
      <c r="B589" s="4" t="s">
        <v>472</v>
      </c>
      <c r="C589" s="4" t="s">
        <v>473</v>
      </c>
      <c r="D589" s="31" t="s">
        <v>113</v>
      </c>
      <c r="E589" s="18"/>
      <c r="F589" s="18"/>
      <c r="G589" s="18"/>
      <c r="H589" s="18"/>
      <c r="I589" s="18"/>
      <c r="J589" s="18">
        <v>1</v>
      </c>
      <c r="K589" s="18"/>
      <c r="L589" s="18"/>
      <c r="M589" s="35">
        <v>35</v>
      </c>
      <c r="N589" s="34">
        <f t="shared" si="187"/>
        <v>0</v>
      </c>
      <c r="O589" s="18">
        <f t="shared" si="188"/>
        <v>0</v>
      </c>
      <c r="P589" s="18">
        <f t="shared" si="189"/>
        <v>0</v>
      </c>
      <c r="Q589" s="18">
        <f t="shared" si="190"/>
        <v>0</v>
      </c>
      <c r="R589" s="18">
        <f t="shared" si="191"/>
        <v>0</v>
      </c>
      <c r="S589" s="18">
        <f t="shared" si="192"/>
        <v>5</v>
      </c>
      <c r="T589" s="18">
        <f t="shared" si="193"/>
        <v>0</v>
      </c>
      <c r="U589" s="18">
        <f t="shared" si="194"/>
        <v>0</v>
      </c>
      <c r="V589" s="19">
        <f t="shared" si="195"/>
        <v>10</v>
      </c>
      <c r="W589" s="40">
        <f t="shared" si="196"/>
        <v>15</v>
      </c>
    </row>
    <row r="590" spans="1:23">
      <c r="A590" s="28">
        <v>71</v>
      </c>
      <c r="B590" s="4" t="s">
        <v>595</v>
      </c>
      <c r="C590" s="4" t="s">
        <v>510</v>
      </c>
      <c r="D590" s="31" t="s">
        <v>159</v>
      </c>
      <c r="E590" s="18"/>
      <c r="F590" s="18"/>
      <c r="G590" s="18"/>
      <c r="H590" s="18"/>
      <c r="I590" s="18"/>
      <c r="J590" s="18">
        <v>1</v>
      </c>
      <c r="K590" s="18"/>
      <c r="L590" s="18"/>
      <c r="M590" s="35">
        <v>44</v>
      </c>
      <c r="N590" s="34">
        <f t="shared" si="187"/>
        <v>0</v>
      </c>
      <c r="O590" s="18">
        <f t="shared" si="188"/>
        <v>0</v>
      </c>
      <c r="P590" s="18">
        <f t="shared" si="189"/>
        <v>0</v>
      </c>
      <c r="Q590" s="18">
        <f t="shared" si="190"/>
        <v>0</v>
      </c>
      <c r="R590" s="18">
        <f t="shared" si="191"/>
        <v>0</v>
      </c>
      <c r="S590" s="18">
        <f t="shared" si="192"/>
        <v>5</v>
      </c>
      <c r="T590" s="18">
        <f t="shared" si="193"/>
        <v>0</v>
      </c>
      <c r="U590" s="18">
        <f t="shared" si="194"/>
        <v>0</v>
      </c>
      <c r="V590" s="19">
        <f t="shared" si="195"/>
        <v>10</v>
      </c>
      <c r="W590" s="40">
        <f t="shared" si="196"/>
        <v>15</v>
      </c>
    </row>
    <row r="591" spans="1:23">
      <c r="A591" s="30">
        <v>72</v>
      </c>
      <c r="B591" s="4" t="s">
        <v>705</v>
      </c>
      <c r="C591" s="4" t="s">
        <v>98</v>
      </c>
      <c r="D591" s="31" t="s">
        <v>159</v>
      </c>
      <c r="E591" s="18"/>
      <c r="F591" s="18"/>
      <c r="G591" s="18"/>
      <c r="H591" s="18"/>
      <c r="I591" s="18"/>
      <c r="J591" s="18">
        <v>1</v>
      </c>
      <c r="K591" s="18"/>
      <c r="L591" s="18"/>
      <c r="M591" s="35">
        <v>47</v>
      </c>
      <c r="N591" s="34">
        <f t="shared" si="187"/>
        <v>0</v>
      </c>
      <c r="O591" s="18">
        <f t="shared" si="188"/>
        <v>0</v>
      </c>
      <c r="P591" s="18">
        <f t="shared" si="189"/>
        <v>0</v>
      </c>
      <c r="Q591" s="18">
        <f t="shared" si="190"/>
        <v>0</v>
      </c>
      <c r="R591" s="18">
        <f t="shared" si="191"/>
        <v>0</v>
      </c>
      <c r="S591" s="18">
        <f t="shared" si="192"/>
        <v>5</v>
      </c>
      <c r="T591" s="18">
        <f t="shared" si="193"/>
        <v>0</v>
      </c>
      <c r="U591" s="18">
        <f t="shared" si="194"/>
        <v>0</v>
      </c>
      <c r="V591" s="19">
        <f t="shared" si="195"/>
        <v>10</v>
      </c>
      <c r="W591" s="40">
        <f t="shared" si="196"/>
        <v>15</v>
      </c>
    </row>
    <row r="592" spans="1:23">
      <c r="A592" s="28">
        <v>73</v>
      </c>
      <c r="B592" s="4" t="s">
        <v>182</v>
      </c>
      <c r="C592" s="4" t="s">
        <v>183</v>
      </c>
      <c r="D592" s="31" t="s">
        <v>184</v>
      </c>
      <c r="E592" s="18"/>
      <c r="F592" s="18"/>
      <c r="G592" s="18"/>
      <c r="H592" s="18"/>
      <c r="I592" s="18"/>
      <c r="J592" s="18"/>
      <c r="K592" s="18"/>
      <c r="L592" s="18"/>
      <c r="M592" s="35">
        <v>49</v>
      </c>
      <c r="N592" s="34">
        <f t="shared" si="187"/>
        <v>0</v>
      </c>
      <c r="O592" s="18">
        <f t="shared" si="188"/>
        <v>0</v>
      </c>
      <c r="P592" s="18">
        <f t="shared" si="189"/>
        <v>0</v>
      </c>
      <c r="Q592" s="18">
        <f t="shared" si="190"/>
        <v>0</v>
      </c>
      <c r="R592" s="18">
        <f t="shared" si="191"/>
        <v>0</v>
      </c>
      <c r="S592" s="18">
        <f t="shared" si="192"/>
        <v>0</v>
      </c>
      <c r="T592" s="18">
        <f t="shared" si="193"/>
        <v>0</v>
      </c>
      <c r="U592" s="18">
        <f t="shared" si="194"/>
        <v>0</v>
      </c>
      <c r="V592" s="19">
        <f t="shared" si="195"/>
        <v>10</v>
      </c>
      <c r="W592" s="40">
        <f t="shared" si="196"/>
        <v>10</v>
      </c>
    </row>
    <row r="593" spans="1:23">
      <c r="A593" s="30">
        <v>74</v>
      </c>
      <c r="B593" s="4" t="s">
        <v>210</v>
      </c>
      <c r="C593" s="4" t="s">
        <v>211</v>
      </c>
      <c r="D593" s="31" t="s">
        <v>212</v>
      </c>
      <c r="E593" s="18"/>
      <c r="F593" s="18"/>
      <c r="G593" s="18"/>
      <c r="H593" s="18"/>
      <c r="I593" s="18"/>
      <c r="J593" s="18"/>
      <c r="K593" s="18"/>
      <c r="L593" s="18"/>
      <c r="M593" s="35">
        <v>45</v>
      </c>
      <c r="N593" s="34">
        <f t="shared" si="187"/>
        <v>0</v>
      </c>
      <c r="O593" s="18">
        <f t="shared" si="188"/>
        <v>0</v>
      </c>
      <c r="P593" s="18">
        <f t="shared" si="189"/>
        <v>0</v>
      </c>
      <c r="Q593" s="18">
        <f t="shared" si="190"/>
        <v>0</v>
      </c>
      <c r="R593" s="18">
        <f t="shared" si="191"/>
        <v>0</v>
      </c>
      <c r="S593" s="18">
        <f t="shared" si="192"/>
        <v>0</v>
      </c>
      <c r="T593" s="18">
        <f t="shared" si="193"/>
        <v>0</v>
      </c>
      <c r="U593" s="18">
        <f t="shared" si="194"/>
        <v>0</v>
      </c>
      <c r="V593" s="19">
        <f t="shared" si="195"/>
        <v>10</v>
      </c>
      <c r="W593" s="40">
        <f t="shared" si="196"/>
        <v>10</v>
      </c>
    </row>
    <row r="594" spans="1:23">
      <c r="A594" s="28">
        <v>75</v>
      </c>
      <c r="B594" s="4" t="s">
        <v>262</v>
      </c>
      <c r="C594" s="4" t="s">
        <v>263</v>
      </c>
      <c r="D594" s="31" t="s">
        <v>144</v>
      </c>
      <c r="E594" s="18"/>
      <c r="F594" s="18"/>
      <c r="G594" s="18"/>
      <c r="H594" s="18"/>
      <c r="I594" s="18"/>
      <c r="J594" s="18"/>
      <c r="K594" s="18"/>
      <c r="L594" s="18"/>
      <c r="M594" s="35">
        <v>21</v>
      </c>
      <c r="N594" s="34">
        <f t="shared" si="187"/>
        <v>0</v>
      </c>
      <c r="O594" s="18">
        <f t="shared" si="188"/>
        <v>0</v>
      </c>
      <c r="P594" s="18">
        <f t="shared" si="189"/>
        <v>0</v>
      </c>
      <c r="Q594" s="18">
        <f t="shared" si="190"/>
        <v>0</v>
      </c>
      <c r="R594" s="18">
        <f t="shared" si="191"/>
        <v>0</v>
      </c>
      <c r="S594" s="18">
        <f t="shared" si="192"/>
        <v>0</v>
      </c>
      <c r="T594" s="18">
        <f t="shared" si="193"/>
        <v>0</v>
      </c>
      <c r="U594" s="18">
        <f t="shared" si="194"/>
        <v>0</v>
      </c>
      <c r="V594" s="19">
        <f t="shared" si="195"/>
        <v>10</v>
      </c>
      <c r="W594" s="40">
        <f t="shared" si="196"/>
        <v>10</v>
      </c>
    </row>
    <row r="595" spans="1:23">
      <c r="A595" s="30">
        <v>76</v>
      </c>
      <c r="B595" s="4" t="s">
        <v>291</v>
      </c>
      <c r="C595" s="4" t="s">
        <v>98</v>
      </c>
      <c r="D595" s="31" t="s">
        <v>294</v>
      </c>
      <c r="E595" s="18"/>
      <c r="F595" s="18"/>
      <c r="G595" s="18"/>
      <c r="H595" s="18"/>
      <c r="I595" s="18"/>
      <c r="J595" s="18"/>
      <c r="K595" s="18"/>
      <c r="L595" s="18"/>
      <c r="M595" s="35">
        <v>49</v>
      </c>
      <c r="N595" s="34">
        <f t="shared" si="187"/>
        <v>0</v>
      </c>
      <c r="O595" s="18">
        <f t="shared" si="188"/>
        <v>0</v>
      </c>
      <c r="P595" s="18">
        <f t="shared" si="189"/>
        <v>0</v>
      </c>
      <c r="Q595" s="18">
        <f t="shared" si="190"/>
        <v>0</v>
      </c>
      <c r="R595" s="18">
        <f t="shared" si="191"/>
        <v>0</v>
      </c>
      <c r="S595" s="18">
        <f t="shared" si="192"/>
        <v>0</v>
      </c>
      <c r="T595" s="18">
        <f t="shared" si="193"/>
        <v>0</v>
      </c>
      <c r="U595" s="18">
        <f t="shared" si="194"/>
        <v>0</v>
      </c>
      <c r="V595" s="19">
        <f t="shared" si="195"/>
        <v>10</v>
      </c>
      <c r="W595" s="40">
        <f t="shared" si="196"/>
        <v>10</v>
      </c>
    </row>
    <row r="596" spans="1:23">
      <c r="A596" s="28">
        <v>77</v>
      </c>
      <c r="B596" s="4" t="s">
        <v>583</v>
      </c>
      <c r="C596" s="4" t="s">
        <v>584</v>
      </c>
      <c r="D596" s="31" t="s">
        <v>95</v>
      </c>
      <c r="E596" s="18"/>
      <c r="F596" s="18"/>
      <c r="G596" s="18"/>
      <c r="H596" s="18"/>
      <c r="I596" s="18"/>
      <c r="J596" s="18"/>
      <c r="K596" s="18"/>
      <c r="L596" s="18"/>
      <c r="M596" s="35">
        <v>50</v>
      </c>
      <c r="N596" s="34">
        <f t="shared" si="187"/>
        <v>0</v>
      </c>
      <c r="O596" s="18">
        <f t="shared" si="188"/>
        <v>0</v>
      </c>
      <c r="P596" s="18">
        <f t="shared" si="189"/>
        <v>0</v>
      </c>
      <c r="Q596" s="18">
        <f t="shared" si="190"/>
        <v>0</v>
      </c>
      <c r="R596" s="18">
        <f t="shared" si="191"/>
        <v>0</v>
      </c>
      <c r="S596" s="18">
        <f t="shared" si="192"/>
        <v>0</v>
      </c>
      <c r="T596" s="18">
        <f t="shared" si="193"/>
        <v>0</v>
      </c>
      <c r="U596" s="18">
        <f t="shared" si="194"/>
        <v>0</v>
      </c>
      <c r="V596" s="19">
        <f t="shared" si="195"/>
        <v>10</v>
      </c>
      <c r="W596" s="40">
        <f t="shared" si="196"/>
        <v>10</v>
      </c>
    </row>
    <row r="597" spans="1:23">
      <c r="A597" s="53"/>
    </row>
    <row r="598" spans="1:23" ht="18">
      <c r="A598" s="53"/>
      <c r="B598" s="90" t="s">
        <v>735</v>
      </c>
      <c r="C598" s="90"/>
      <c r="D598" s="90"/>
    </row>
    <row r="599" spans="1:23" ht="18">
      <c r="A599" s="53"/>
      <c r="B599" s="52"/>
      <c r="C599" s="52"/>
      <c r="D599" s="52"/>
    </row>
    <row r="600" spans="1:23" ht="15" customHeight="1">
      <c r="A600" s="43">
        <v>1</v>
      </c>
      <c r="B600" s="4" t="s">
        <v>360</v>
      </c>
      <c r="C600" s="4" t="s">
        <v>319</v>
      </c>
      <c r="D600" s="31" t="s">
        <v>159</v>
      </c>
      <c r="E600" s="18">
        <v>9</v>
      </c>
      <c r="F600" s="18">
        <v>139</v>
      </c>
      <c r="G600" s="18">
        <v>10</v>
      </c>
      <c r="H600" s="18">
        <v>4</v>
      </c>
      <c r="I600" s="18" t="s">
        <v>103</v>
      </c>
      <c r="J600" s="18">
        <v>3</v>
      </c>
      <c r="K600" s="18"/>
      <c r="L600" s="18"/>
      <c r="M600" s="35">
        <v>40</v>
      </c>
      <c r="N600" s="34">
        <f t="shared" ref="N600:O620" si="197">E600*17</f>
        <v>153</v>
      </c>
      <c r="O600" s="18">
        <f t="shared" si="197"/>
        <v>2363</v>
      </c>
      <c r="P600" s="18">
        <f t="shared" ref="P600:P620" si="198">IF(G600&gt;17,F600*17,F600*G600)</f>
        <v>1390</v>
      </c>
      <c r="Q600" s="18">
        <f t="shared" ref="Q600:Q620" si="199">IF(H600="",0,IF(H600&gt;3,20+((H600-3)*10),0))</f>
        <v>30</v>
      </c>
      <c r="R600" s="18">
        <f t="shared" ref="R600:R620" si="200">IF(I600="",0,15)</f>
        <v>15</v>
      </c>
      <c r="S600" s="18">
        <f t="shared" ref="S600:S620" si="201">IF(J600&lt;3,J600*5,10+(J600-2)*10)</f>
        <v>20</v>
      </c>
      <c r="T600" s="18">
        <f t="shared" ref="T600:T620" si="202">K600*10</f>
        <v>0</v>
      </c>
      <c r="U600" s="18">
        <f t="shared" ref="U600:U620" si="203">IF(L600&gt;69,17,IF(L600&gt;66,15,IF(L600&gt;59,12,IF(L600&gt;49,10,0))))</f>
        <v>0</v>
      </c>
      <c r="V600" s="19">
        <f t="shared" ref="V600:V620" si="204">IF(M600="",0,IF(M600&gt;50,20,10))</f>
        <v>10</v>
      </c>
      <c r="W600" s="40">
        <f t="shared" ref="W600:W620" si="205">SUM(N600:V600)</f>
        <v>3981</v>
      </c>
    </row>
    <row r="601" spans="1:23" ht="15" customHeight="1">
      <c r="A601" s="28">
        <v>2</v>
      </c>
      <c r="B601" s="22" t="s">
        <v>565</v>
      </c>
      <c r="C601" s="22" t="s">
        <v>566</v>
      </c>
      <c r="D601" s="29" t="s">
        <v>276</v>
      </c>
      <c r="E601" s="23">
        <v>9</v>
      </c>
      <c r="F601" s="23">
        <v>88</v>
      </c>
      <c r="G601" s="23">
        <v>16</v>
      </c>
      <c r="H601" s="23">
        <v>4</v>
      </c>
      <c r="I601" s="23"/>
      <c r="J601" s="23"/>
      <c r="K601" s="23"/>
      <c r="L601" s="23"/>
      <c r="M601" s="33">
        <v>64</v>
      </c>
      <c r="N601" s="32">
        <f t="shared" si="197"/>
        <v>153</v>
      </c>
      <c r="O601" s="23">
        <f t="shared" si="197"/>
        <v>1496</v>
      </c>
      <c r="P601" s="23">
        <f t="shared" si="198"/>
        <v>1408</v>
      </c>
      <c r="Q601" s="23">
        <f t="shared" si="199"/>
        <v>30</v>
      </c>
      <c r="R601" s="23">
        <f t="shared" si="200"/>
        <v>0</v>
      </c>
      <c r="S601" s="23">
        <f t="shared" si="201"/>
        <v>0</v>
      </c>
      <c r="T601" s="23">
        <f t="shared" si="202"/>
        <v>0</v>
      </c>
      <c r="U601" s="23">
        <f t="shared" si="203"/>
        <v>0</v>
      </c>
      <c r="V601" s="25">
        <f t="shared" si="204"/>
        <v>20</v>
      </c>
      <c r="W601" s="39">
        <f t="shared" si="205"/>
        <v>3107</v>
      </c>
    </row>
    <row r="602" spans="1:23" ht="15" customHeight="1">
      <c r="A602" s="43">
        <v>3</v>
      </c>
      <c r="B602" s="4" t="s">
        <v>198</v>
      </c>
      <c r="C602" s="4" t="s">
        <v>141</v>
      </c>
      <c r="D602" s="31" t="s">
        <v>106</v>
      </c>
      <c r="E602" s="18">
        <v>9</v>
      </c>
      <c r="F602" s="18">
        <v>88</v>
      </c>
      <c r="G602" s="18">
        <v>14</v>
      </c>
      <c r="H602" s="18"/>
      <c r="I602" s="18"/>
      <c r="J602" s="18"/>
      <c r="K602" s="18"/>
      <c r="L602" s="18"/>
      <c r="M602" s="35">
        <v>52</v>
      </c>
      <c r="N602" s="34">
        <f t="shared" si="197"/>
        <v>153</v>
      </c>
      <c r="O602" s="18">
        <f t="shared" si="197"/>
        <v>1496</v>
      </c>
      <c r="P602" s="18">
        <f t="shared" si="198"/>
        <v>1232</v>
      </c>
      <c r="Q602" s="18">
        <f t="shared" si="199"/>
        <v>0</v>
      </c>
      <c r="R602" s="18">
        <f t="shared" si="200"/>
        <v>0</v>
      </c>
      <c r="S602" s="18">
        <f t="shared" si="201"/>
        <v>0</v>
      </c>
      <c r="T602" s="18">
        <f t="shared" si="202"/>
        <v>0</v>
      </c>
      <c r="U602" s="18">
        <f t="shared" si="203"/>
        <v>0</v>
      </c>
      <c r="V602" s="19">
        <f t="shared" si="204"/>
        <v>20</v>
      </c>
      <c r="W602" s="40">
        <f t="shared" si="205"/>
        <v>2901</v>
      </c>
    </row>
    <row r="603" spans="1:23">
      <c r="A603" s="28">
        <v>4</v>
      </c>
      <c r="B603" s="4" t="s">
        <v>334</v>
      </c>
      <c r="C603" s="4" t="s">
        <v>98</v>
      </c>
      <c r="D603" s="31" t="s">
        <v>165</v>
      </c>
      <c r="E603" s="18">
        <v>9</v>
      </c>
      <c r="F603" s="18">
        <v>85</v>
      </c>
      <c r="G603" s="18">
        <v>11</v>
      </c>
      <c r="H603" s="18"/>
      <c r="I603" s="18"/>
      <c r="J603" s="18"/>
      <c r="K603" s="18"/>
      <c r="L603" s="18"/>
      <c r="M603" s="35">
        <v>45</v>
      </c>
      <c r="N603" s="34">
        <f t="shared" si="197"/>
        <v>153</v>
      </c>
      <c r="O603" s="18">
        <f t="shared" si="197"/>
        <v>1445</v>
      </c>
      <c r="P603" s="18">
        <f t="shared" si="198"/>
        <v>935</v>
      </c>
      <c r="Q603" s="18">
        <f t="shared" si="199"/>
        <v>0</v>
      </c>
      <c r="R603" s="18">
        <f t="shared" si="200"/>
        <v>0</v>
      </c>
      <c r="S603" s="18">
        <f t="shared" si="201"/>
        <v>0</v>
      </c>
      <c r="T603" s="18">
        <f t="shared" si="202"/>
        <v>0</v>
      </c>
      <c r="U603" s="18">
        <f t="shared" si="203"/>
        <v>0</v>
      </c>
      <c r="V603" s="19">
        <f t="shared" si="204"/>
        <v>10</v>
      </c>
      <c r="W603" s="40">
        <f t="shared" si="205"/>
        <v>2543</v>
      </c>
    </row>
    <row r="604" spans="1:23">
      <c r="A604" s="43">
        <v>5</v>
      </c>
      <c r="B604" s="4" t="s">
        <v>130</v>
      </c>
      <c r="C604" s="4" t="s">
        <v>131</v>
      </c>
      <c r="D604" s="31" t="s">
        <v>113</v>
      </c>
      <c r="E604" s="18">
        <v>9</v>
      </c>
      <c r="F604" s="18">
        <v>83</v>
      </c>
      <c r="G604" s="18">
        <v>10</v>
      </c>
      <c r="H604" s="18"/>
      <c r="I604" s="18"/>
      <c r="J604" s="18"/>
      <c r="K604" s="18"/>
      <c r="L604" s="18"/>
      <c r="M604" s="35">
        <v>54</v>
      </c>
      <c r="N604" s="34">
        <f t="shared" si="197"/>
        <v>153</v>
      </c>
      <c r="O604" s="18">
        <f t="shared" si="197"/>
        <v>1411</v>
      </c>
      <c r="P604" s="18">
        <f t="shared" si="198"/>
        <v>830</v>
      </c>
      <c r="Q604" s="18">
        <f t="shared" si="199"/>
        <v>0</v>
      </c>
      <c r="R604" s="18">
        <f t="shared" si="200"/>
        <v>0</v>
      </c>
      <c r="S604" s="18">
        <f t="shared" si="201"/>
        <v>0</v>
      </c>
      <c r="T604" s="18">
        <f t="shared" si="202"/>
        <v>0</v>
      </c>
      <c r="U604" s="18">
        <f t="shared" si="203"/>
        <v>0</v>
      </c>
      <c r="V604" s="19">
        <f t="shared" si="204"/>
        <v>20</v>
      </c>
      <c r="W604" s="40">
        <f t="shared" si="205"/>
        <v>2414</v>
      </c>
    </row>
    <row r="605" spans="1:23">
      <c r="A605" s="28">
        <v>6</v>
      </c>
      <c r="B605" s="4" t="s">
        <v>545</v>
      </c>
      <c r="C605" s="4" t="s">
        <v>218</v>
      </c>
      <c r="D605" s="31" t="s">
        <v>106</v>
      </c>
      <c r="E605" s="18">
        <v>9</v>
      </c>
      <c r="F605" s="18">
        <v>59</v>
      </c>
      <c r="G605" s="18">
        <v>17</v>
      </c>
      <c r="H605" s="18">
        <v>4</v>
      </c>
      <c r="I605" s="18"/>
      <c r="J605" s="18"/>
      <c r="K605" s="18"/>
      <c r="L605" s="18"/>
      <c r="M605" s="35">
        <v>64</v>
      </c>
      <c r="N605" s="34">
        <f t="shared" si="197"/>
        <v>153</v>
      </c>
      <c r="O605" s="18">
        <f t="shared" si="197"/>
        <v>1003</v>
      </c>
      <c r="P605" s="18">
        <f t="shared" si="198"/>
        <v>1003</v>
      </c>
      <c r="Q605" s="18">
        <f t="shared" si="199"/>
        <v>30</v>
      </c>
      <c r="R605" s="18">
        <f t="shared" si="200"/>
        <v>0</v>
      </c>
      <c r="S605" s="18">
        <f t="shared" si="201"/>
        <v>0</v>
      </c>
      <c r="T605" s="18">
        <f t="shared" si="202"/>
        <v>0</v>
      </c>
      <c r="U605" s="18">
        <f t="shared" si="203"/>
        <v>0</v>
      </c>
      <c r="V605" s="19">
        <f t="shared" si="204"/>
        <v>20</v>
      </c>
      <c r="W605" s="40">
        <f t="shared" si="205"/>
        <v>2209</v>
      </c>
    </row>
    <row r="606" spans="1:23">
      <c r="A606" s="43">
        <v>7</v>
      </c>
      <c r="B606" s="4" t="s">
        <v>592</v>
      </c>
      <c r="C606" s="4" t="s">
        <v>593</v>
      </c>
      <c r="D606" s="31" t="s">
        <v>253</v>
      </c>
      <c r="E606" s="18">
        <v>9</v>
      </c>
      <c r="F606" s="18">
        <v>88</v>
      </c>
      <c r="G606" s="18">
        <v>4</v>
      </c>
      <c r="H606" s="18"/>
      <c r="I606" s="18"/>
      <c r="J606" s="18"/>
      <c r="K606" s="18"/>
      <c r="L606" s="18"/>
      <c r="M606" s="35">
        <v>61</v>
      </c>
      <c r="N606" s="34">
        <f t="shared" si="197"/>
        <v>153</v>
      </c>
      <c r="O606" s="18">
        <f t="shared" si="197"/>
        <v>1496</v>
      </c>
      <c r="P606" s="18">
        <f t="shared" si="198"/>
        <v>352</v>
      </c>
      <c r="Q606" s="18">
        <f t="shared" si="199"/>
        <v>0</v>
      </c>
      <c r="R606" s="18">
        <f t="shared" si="200"/>
        <v>0</v>
      </c>
      <c r="S606" s="18">
        <f t="shared" si="201"/>
        <v>0</v>
      </c>
      <c r="T606" s="18">
        <f t="shared" si="202"/>
        <v>0</v>
      </c>
      <c r="U606" s="18">
        <f t="shared" si="203"/>
        <v>0</v>
      </c>
      <c r="V606" s="19">
        <f t="shared" si="204"/>
        <v>20</v>
      </c>
      <c r="W606" s="40">
        <f t="shared" si="205"/>
        <v>2021</v>
      </c>
    </row>
    <row r="607" spans="1:23" ht="15" customHeight="1">
      <c r="A607" s="28">
        <v>8</v>
      </c>
      <c r="B607" s="4" t="s">
        <v>509</v>
      </c>
      <c r="C607" s="4" t="s">
        <v>510</v>
      </c>
      <c r="D607" s="31" t="s">
        <v>95</v>
      </c>
      <c r="E607" s="18">
        <v>9</v>
      </c>
      <c r="F607" s="18">
        <v>40</v>
      </c>
      <c r="G607" s="18">
        <v>18</v>
      </c>
      <c r="H607" s="18"/>
      <c r="I607" s="18"/>
      <c r="J607" s="18"/>
      <c r="K607" s="18"/>
      <c r="L607" s="18">
        <v>67</v>
      </c>
      <c r="M607" s="35">
        <v>45</v>
      </c>
      <c r="N607" s="34">
        <f t="shared" si="197"/>
        <v>153</v>
      </c>
      <c r="O607" s="18">
        <f t="shared" si="197"/>
        <v>680</v>
      </c>
      <c r="P607" s="18">
        <f t="shared" si="198"/>
        <v>680</v>
      </c>
      <c r="Q607" s="18">
        <f t="shared" si="199"/>
        <v>0</v>
      </c>
      <c r="R607" s="18">
        <f t="shared" si="200"/>
        <v>0</v>
      </c>
      <c r="S607" s="18">
        <f t="shared" si="201"/>
        <v>0</v>
      </c>
      <c r="T607" s="18">
        <f t="shared" si="202"/>
        <v>0</v>
      </c>
      <c r="U607" s="18">
        <f t="shared" si="203"/>
        <v>15</v>
      </c>
      <c r="V607" s="19">
        <f t="shared" si="204"/>
        <v>10</v>
      </c>
      <c r="W607" s="40">
        <f t="shared" si="205"/>
        <v>1538</v>
      </c>
    </row>
    <row r="608" spans="1:23">
      <c r="A608" s="43">
        <v>9</v>
      </c>
      <c r="B608" s="4" t="s">
        <v>302</v>
      </c>
      <c r="C608" s="4" t="s">
        <v>215</v>
      </c>
      <c r="D608" s="31" t="s">
        <v>146</v>
      </c>
      <c r="E608" s="18">
        <v>9</v>
      </c>
      <c r="F608" s="18">
        <v>61</v>
      </c>
      <c r="G608" s="18">
        <v>2</v>
      </c>
      <c r="H608" s="18"/>
      <c r="I608" s="18"/>
      <c r="J608" s="18">
        <v>1</v>
      </c>
      <c r="K608" s="18"/>
      <c r="L608" s="18"/>
      <c r="M608" s="35">
        <v>42</v>
      </c>
      <c r="N608" s="34">
        <f t="shared" si="197"/>
        <v>153</v>
      </c>
      <c r="O608" s="18">
        <f t="shared" si="197"/>
        <v>1037</v>
      </c>
      <c r="P608" s="18">
        <f t="shared" si="198"/>
        <v>122</v>
      </c>
      <c r="Q608" s="18">
        <f t="shared" si="199"/>
        <v>0</v>
      </c>
      <c r="R608" s="18">
        <f t="shared" si="200"/>
        <v>0</v>
      </c>
      <c r="S608" s="18">
        <f t="shared" si="201"/>
        <v>5</v>
      </c>
      <c r="T608" s="18">
        <f t="shared" si="202"/>
        <v>0</v>
      </c>
      <c r="U608" s="18">
        <f t="shared" si="203"/>
        <v>0</v>
      </c>
      <c r="V608" s="19">
        <f t="shared" si="204"/>
        <v>10</v>
      </c>
      <c r="W608" s="40">
        <f t="shared" si="205"/>
        <v>1327</v>
      </c>
    </row>
    <row r="609" spans="1:23">
      <c r="A609" s="28">
        <v>10</v>
      </c>
      <c r="B609" s="4" t="s">
        <v>264</v>
      </c>
      <c r="C609" s="4" t="s">
        <v>181</v>
      </c>
      <c r="D609" s="31" t="s">
        <v>265</v>
      </c>
      <c r="E609" s="18">
        <v>9</v>
      </c>
      <c r="F609" s="18">
        <v>30</v>
      </c>
      <c r="G609" s="18">
        <v>17</v>
      </c>
      <c r="H609" s="18"/>
      <c r="I609" s="18"/>
      <c r="J609" s="18"/>
      <c r="K609" s="18"/>
      <c r="L609" s="18">
        <v>67</v>
      </c>
      <c r="M609" s="35">
        <v>59</v>
      </c>
      <c r="N609" s="34">
        <f t="shared" si="197"/>
        <v>153</v>
      </c>
      <c r="O609" s="18">
        <f t="shared" si="197"/>
        <v>510</v>
      </c>
      <c r="P609" s="18">
        <f t="shared" si="198"/>
        <v>510</v>
      </c>
      <c r="Q609" s="18">
        <f t="shared" si="199"/>
        <v>0</v>
      </c>
      <c r="R609" s="18">
        <f t="shared" si="200"/>
        <v>0</v>
      </c>
      <c r="S609" s="18">
        <f t="shared" si="201"/>
        <v>0</v>
      </c>
      <c r="T609" s="18">
        <f t="shared" si="202"/>
        <v>0</v>
      </c>
      <c r="U609" s="18">
        <f t="shared" si="203"/>
        <v>15</v>
      </c>
      <c r="V609" s="19">
        <f t="shared" si="204"/>
        <v>20</v>
      </c>
      <c r="W609" s="40">
        <f t="shared" si="205"/>
        <v>1208</v>
      </c>
    </row>
    <row r="610" spans="1:23">
      <c r="A610" s="43">
        <v>11</v>
      </c>
      <c r="B610" s="4" t="s">
        <v>134</v>
      </c>
      <c r="C610" s="4" t="s">
        <v>135</v>
      </c>
      <c r="D610" s="31" t="s">
        <v>102</v>
      </c>
      <c r="E610" s="18">
        <v>9</v>
      </c>
      <c r="F610" s="18">
        <v>30</v>
      </c>
      <c r="G610" s="18">
        <v>14</v>
      </c>
      <c r="H610" s="18"/>
      <c r="I610" s="18"/>
      <c r="J610" s="18"/>
      <c r="K610" s="18"/>
      <c r="L610" s="18"/>
      <c r="M610" s="35">
        <v>58</v>
      </c>
      <c r="N610" s="34">
        <f t="shared" si="197"/>
        <v>153</v>
      </c>
      <c r="O610" s="18">
        <f t="shared" si="197"/>
        <v>510</v>
      </c>
      <c r="P610" s="18">
        <f t="shared" si="198"/>
        <v>420</v>
      </c>
      <c r="Q610" s="18">
        <f t="shared" si="199"/>
        <v>0</v>
      </c>
      <c r="R610" s="18">
        <f t="shared" si="200"/>
        <v>0</v>
      </c>
      <c r="S610" s="18">
        <f t="shared" si="201"/>
        <v>0</v>
      </c>
      <c r="T610" s="18">
        <f t="shared" si="202"/>
        <v>0</v>
      </c>
      <c r="U610" s="18">
        <f t="shared" si="203"/>
        <v>0</v>
      </c>
      <c r="V610" s="19">
        <f t="shared" si="204"/>
        <v>20</v>
      </c>
      <c r="W610" s="40">
        <f t="shared" si="205"/>
        <v>1103</v>
      </c>
    </row>
    <row r="611" spans="1:23">
      <c r="A611" s="28">
        <v>12</v>
      </c>
      <c r="B611" s="4" t="s">
        <v>564</v>
      </c>
      <c r="C611" s="4" t="s">
        <v>171</v>
      </c>
      <c r="D611" s="31" t="s">
        <v>113</v>
      </c>
      <c r="E611" s="18">
        <v>9</v>
      </c>
      <c r="F611" s="18">
        <v>30</v>
      </c>
      <c r="G611" s="18">
        <v>12</v>
      </c>
      <c r="H611" s="18"/>
      <c r="I611" s="18"/>
      <c r="J611" s="18"/>
      <c r="K611" s="18"/>
      <c r="L611" s="18"/>
      <c r="M611" s="35">
        <v>55</v>
      </c>
      <c r="N611" s="34">
        <f t="shared" si="197"/>
        <v>153</v>
      </c>
      <c r="O611" s="18">
        <f t="shared" si="197"/>
        <v>510</v>
      </c>
      <c r="P611" s="18">
        <f t="shared" si="198"/>
        <v>360</v>
      </c>
      <c r="Q611" s="18">
        <f t="shared" si="199"/>
        <v>0</v>
      </c>
      <c r="R611" s="18">
        <f t="shared" si="200"/>
        <v>0</v>
      </c>
      <c r="S611" s="18">
        <f t="shared" si="201"/>
        <v>0</v>
      </c>
      <c r="T611" s="18">
        <f t="shared" si="202"/>
        <v>0</v>
      </c>
      <c r="U611" s="18">
        <f t="shared" si="203"/>
        <v>0</v>
      </c>
      <c r="V611" s="19">
        <f t="shared" si="204"/>
        <v>20</v>
      </c>
      <c r="W611" s="40">
        <f t="shared" si="205"/>
        <v>1043</v>
      </c>
    </row>
    <row r="612" spans="1:23">
      <c r="A612" s="43">
        <v>13</v>
      </c>
      <c r="B612" s="4" t="s">
        <v>348</v>
      </c>
      <c r="C612" s="4" t="s">
        <v>112</v>
      </c>
      <c r="D612" s="31" t="s">
        <v>95</v>
      </c>
      <c r="E612" s="18">
        <v>9</v>
      </c>
      <c r="F612" s="18">
        <v>30</v>
      </c>
      <c r="G612" s="18">
        <v>12</v>
      </c>
      <c r="H612" s="18"/>
      <c r="I612" s="18"/>
      <c r="J612" s="18">
        <v>2</v>
      </c>
      <c r="K612" s="18"/>
      <c r="L612" s="18"/>
      <c r="M612" s="35">
        <v>40</v>
      </c>
      <c r="N612" s="34">
        <f t="shared" si="197"/>
        <v>153</v>
      </c>
      <c r="O612" s="18">
        <f t="shared" si="197"/>
        <v>510</v>
      </c>
      <c r="P612" s="18">
        <f t="shared" si="198"/>
        <v>360</v>
      </c>
      <c r="Q612" s="18">
        <f t="shared" si="199"/>
        <v>0</v>
      </c>
      <c r="R612" s="18">
        <f t="shared" si="200"/>
        <v>0</v>
      </c>
      <c r="S612" s="18">
        <f t="shared" si="201"/>
        <v>10</v>
      </c>
      <c r="T612" s="18">
        <f t="shared" si="202"/>
        <v>0</v>
      </c>
      <c r="U612" s="18">
        <f t="shared" si="203"/>
        <v>0</v>
      </c>
      <c r="V612" s="19">
        <f t="shared" si="204"/>
        <v>10</v>
      </c>
      <c r="W612" s="40">
        <f t="shared" si="205"/>
        <v>1043</v>
      </c>
    </row>
    <row r="613" spans="1:23">
      <c r="A613" s="28">
        <v>14</v>
      </c>
      <c r="B613" s="4" t="s">
        <v>375</v>
      </c>
      <c r="C613" s="4" t="s">
        <v>376</v>
      </c>
      <c r="D613" s="31" t="s">
        <v>95</v>
      </c>
      <c r="E613" s="18">
        <v>9</v>
      </c>
      <c r="F613" s="18">
        <v>30</v>
      </c>
      <c r="G613" s="18">
        <v>6</v>
      </c>
      <c r="H613" s="18"/>
      <c r="I613" s="18"/>
      <c r="J613" s="18">
        <v>2</v>
      </c>
      <c r="K613" s="18"/>
      <c r="L613" s="18"/>
      <c r="M613" s="35">
        <v>42</v>
      </c>
      <c r="N613" s="34">
        <f t="shared" si="197"/>
        <v>153</v>
      </c>
      <c r="O613" s="18">
        <f t="shared" si="197"/>
        <v>510</v>
      </c>
      <c r="P613" s="18">
        <f t="shared" si="198"/>
        <v>180</v>
      </c>
      <c r="Q613" s="18">
        <f t="shared" si="199"/>
        <v>0</v>
      </c>
      <c r="R613" s="18">
        <f t="shared" si="200"/>
        <v>0</v>
      </c>
      <c r="S613" s="18">
        <f t="shared" si="201"/>
        <v>10</v>
      </c>
      <c r="T613" s="18">
        <f t="shared" si="202"/>
        <v>0</v>
      </c>
      <c r="U613" s="18">
        <f t="shared" si="203"/>
        <v>0</v>
      </c>
      <c r="V613" s="19">
        <f t="shared" si="204"/>
        <v>10</v>
      </c>
      <c r="W613" s="40">
        <f t="shared" si="205"/>
        <v>863</v>
      </c>
    </row>
    <row r="614" spans="1:23">
      <c r="A614" s="43">
        <v>15</v>
      </c>
      <c r="B614" s="4" t="s">
        <v>522</v>
      </c>
      <c r="C614" s="4" t="s">
        <v>319</v>
      </c>
      <c r="D614" s="31" t="s">
        <v>523</v>
      </c>
      <c r="E614" s="18">
        <v>9</v>
      </c>
      <c r="F614" s="18">
        <v>10</v>
      </c>
      <c r="G614" s="18">
        <v>14</v>
      </c>
      <c r="H614" s="18">
        <v>4</v>
      </c>
      <c r="I614" s="18"/>
      <c r="J614" s="18">
        <v>1</v>
      </c>
      <c r="K614" s="18"/>
      <c r="L614" s="18">
        <v>67</v>
      </c>
      <c r="M614" s="35">
        <v>54</v>
      </c>
      <c r="N614" s="34">
        <f t="shared" si="197"/>
        <v>153</v>
      </c>
      <c r="O614" s="18">
        <f t="shared" si="197"/>
        <v>170</v>
      </c>
      <c r="P614" s="18">
        <f t="shared" si="198"/>
        <v>140</v>
      </c>
      <c r="Q614" s="18">
        <f t="shared" si="199"/>
        <v>30</v>
      </c>
      <c r="R614" s="18">
        <f t="shared" si="200"/>
        <v>0</v>
      </c>
      <c r="S614" s="18">
        <f t="shared" si="201"/>
        <v>5</v>
      </c>
      <c r="T614" s="18">
        <f t="shared" si="202"/>
        <v>0</v>
      </c>
      <c r="U614" s="18">
        <f t="shared" si="203"/>
        <v>15</v>
      </c>
      <c r="V614" s="19">
        <f t="shared" si="204"/>
        <v>20</v>
      </c>
      <c r="W614" s="40">
        <f t="shared" si="205"/>
        <v>533</v>
      </c>
    </row>
    <row r="615" spans="1:23">
      <c r="A615" s="28">
        <v>16</v>
      </c>
      <c r="B615" s="4" t="s">
        <v>495</v>
      </c>
      <c r="C615" s="4" t="s">
        <v>98</v>
      </c>
      <c r="D615" s="31" t="s">
        <v>120</v>
      </c>
      <c r="E615" s="18">
        <v>4</v>
      </c>
      <c r="F615" s="18">
        <v>4</v>
      </c>
      <c r="G615" s="18">
        <v>18</v>
      </c>
      <c r="H615" s="18"/>
      <c r="I615" s="18" t="s">
        <v>103</v>
      </c>
      <c r="J615" s="18">
        <v>3</v>
      </c>
      <c r="K615" s="18"/>
      <c r="L615" s="18"/>
      <c r="M615" s="35">
        <v>43</v>
      </c>
      <c r="N615" s="34">
        <f t="shared" si="197"/>
        <v>68</v>
      </c>
      <c r="O615" s="18">
        <f t="shared" si="197"/>
        <v>68</v>
      </c>
      <c r="P615" s="18">
        <f t="shared" si="198"/>
        <v>68</v>
      </c>
      <c r="Q615" s="18">
        <f t="shared" si="199"/>
        <v>0</v>
      </c>
      <c r="R615" s="18">
        <f t="shared" si="200"/>
        <v>15</v>
      </c>
      <c r="S615" s="18">
        <f t="shared" si="201"/>
        <v>20</v>
      </c>
      <c r="T615" s="18">
        <f t="shared" si="202"/>
        <v>0</v>
      </c>
      <c r="U615" s="18">
        <f t="shared" si="203"/>
        <v>0</v>
      </c>
      <c r="V615" s="19">
        <f t="shared" si="204"/>
        <v>10</v>
      </c>
      <c r="W615" s="40">
        <f t="shared" si="205"/>
        <v>249</v>
      </c>
    </row>
    <row r="616" spans="1:23">
      <c r="A616" s="43">
        <v>17</v>
      </c>
      <c r="B616" s="4" t="s">
        <v>277</v>
      </c>
      <c r="C616" s="4" t="s">
        <v>218</v>
      </c>
      <c r="D616" s="31" t="s">
        <v>278</v>
      </c>
      <c r="E616" s="18">
        <v>4</v>
      </c>
      <c r="F616" s="18"/>
      <c r="G616" s="18"/>
      <c r="H616" s="18"/>
      <c r="I616" s="18"/>
      <c r="J616" s="18">
        <v>2</v>
      </c>
      <c r="K616" s="18">
        <v>2</v>
      </c>
      <c r="L616" s="18">
        <v>85</v>
      </c>
      <c r="M616" s="35">
        <v>43</v>
      </c>
      <c r="N616" s="34">
        <f t="shared" si="197"/>
        <v>68</v>
      </c>
      <c r="O616" s="18">
        <f t="shared" si="197"/>
        <v>0</v>
      </c>
      <c r="P616" s="18">
        <f t="shared" si="198"/>
        <v>0</v>
      </c>
      <c r="Q616" s="18">
        <f t="shared" si="199"/>
        <v>0</v>
      </c>
      <c r="R616" s="18">
        <f t="shared" si="200"/>
        <v>0</v>
      </c>
      <c r="S616" s="18">
        <f t="shared" si="201"/>
        <v>10</v>
      </c>
      <c r="T616" s="18">
        <f t="shared" si="202"/>
        <v>20</v>
      </c>
      <c r="U616" s="18">
        <f t="shared" si="203"/>
        <v>17</v>
      </c>
      <c r="V616" s="19">
        <f t="shared" si="204"/>
        <v>10</v>
      </c>
      <c r="W616" s="40">
        <f t="shared" si="205"/>
        <v>125</v>
      </c>
    </row>
    <row r="617" spans="1:23">
      <c r="A617" s="28">
        <v>18</v>
      </c>
      <c r="B617" s="4" t="s">
        <v>413</v>
      </c>
      <c r="C617" s="4" t="s">
        <v>414</v>
      </c>
      <c r="D617" s="31" t="s">
        <v>95</v>
      </c>
      <c r="E617" s="18"/>
      <c r="F617" s="18"/>
      <c r="G617" s="18"/>
      <c r="H617" s="18">
        <v>7</v>
      </c>
      <c r="I617" s="18" t="s">
        <v>103</v>
      </c>
      <c r="J617" s="18"/>
      <c r="K617" s="18"/>
      <c r="L617" s="18">
        <v>81</v>
      </c>
      <c r="M617" s="35">
        <v>47</v>
      </c>
      <c r="N617" s="34">
        <f t="shared" si="197"/>
        <v>0</v>
      </c>
      <c r="O617" s="18">
        <f t="shared" si="197"/>
        <v>0</v>
      </c>
      <c r="P617" s="18">
        <f t="shared" si="198"/>
        <v>0</v>
      </c>
      <c r="Q617" s="18">
        <f t="shared" si="199"/>
        <v>60</v>
      </c>
      <c r="R617" s="18">
        <f t="shared" si="200"/>
        <v>15</v>
      </c>
      <c r="S617" s="18">
        <f t="shared" si="201"/>
        <v>0</v>
      </c>
      <c r="T617" s="18">
        <f t="shared" si="202"/>
        <v>0</v>
      </c>
      <c r="U617" s="18">
        <f t="shared" si="203"/>
        <v>17</v>
      </c>
      <c r="V617" s="19">
        <f t="shared" si="204"/>
        <v>10</v>
      </c>
      <c r="W617" s="40">
        <f t="shared" si="205"/>
        <v>102</v>
      </c>
    </row>
    <row r="618" spans="1:23">
      <c r="A618" s="43">
        <v>19</v>
      </c>
      <c r="B618" s="4" t="s">
        <v>594</v>
      </c>
      <c r="C618" s="4" t="s">
        <v>462</v>
      </c>
      <c r="D618" s="31" t="s">
        <v>120</v>
      </c>
      <c r="E618" s="18">
        <v>2</v>
      </c>
      <c r="F618" s="18"/>
      <c r="G618" s="18"/>
      <c r="H618" s="18">
        <v>5</v>
      </c>
      <c r="I618" s="18"/>
      <c r="J618" s="18">
        <v>2</v>
      </c>
      <c r="K618" s="18"/>
      <c r="L618" s="18"/>
      <c r="M618" s="35">
        <v>38</v>
      </c>
      <c r="N618" s="34">
        <f t="shared" si="197"/>
        <v>34</v>
      </c>
      <c r="O618" s="18">
        <f t="shared" si="197"/>
        <v>0</v>
      </c>
      <c r="P618" s="18">
        <f t="shared" si="198"/>
        <v>0</v>
      </c>
      <c r="Q618" s="18">
        <f t="shared" si="199"/>
        <v>40</v>
      </c>
      <c r="R618" s="18">
        <f t="shared" si="200"/>
        <v>0</v>
      </c>
      <c r="S618" s="18">
        <f t="shared" si="201"/>
        <v>10</v>
      </c>
      <c r="T618" s="18">
        <f t="shared" si="202"/>
        <v>0</v>
      </c>
      <c r="U618" s="18">
        <f t="shared" si="203"/>
        <v>0</v>
      </c>
      <c r="V618" s="19">
        <f t="shared" si="204"/>
        <v>10</v>
      </c>
      <c r="W618" s="40">
        <f t="shared" si="205"/>
        <v>94</v>
      </c>
    </row>
    <row r="619" spans="1:23">
      <c r="A619" s="28">
        <v>20</v>
      </c>
      <c r="B619" s="4" t="s">
        <v>166</v>
      </c>
      <c r="C619" s="4" t="s">
        <v>112</v>
      </c>
      <c r="D619" s="31" t="s">
        <v>167</v>
      </c>
      <c r="E619" s="63">
        <v>4</v>
      </c>
      <c r="F619" s="63"/>
      <c r="G619" s="63"/>
      <c r="H619" s="63"/>
      <c r="I619" s="63"/>
      <c r="J619" s="63">
        <v>1</v>
      </c>
      <c r="K619" s="63"/>
      <c r="L619" s="63"/>
      <c r="M619" s="64">
        <v>49</v>
      </c>
      <c r="N619" s="65">
        <f t="shared" si="197"/>
        <v>68</v>
      </c>
      <c r="O619" s="63">
        <f t="shared" si="197"/>
        <v>0</v>
      </c>
      <c r="P619" s="63">
        <f t="shared" si="198"/>
        <v>0</v>
      </c>
      <c r="Q619" s="63">
        <f t="shared" si="199"/>
        <v>0</v>
      </c>
      <c r="R619" s="63">
        <f t="shared" si="200"/>
        <v>0</v>
      </c>
      <c r="S619" s="63">
        <f t="shared" si="201"/>
        <v>5</v>
      </c>
      <c r="T619" s="63">
        <f t="shared" si="202"/>
        <v>0</v>
      </c>
      <c r="U619" s="63">
        <f t="shared" si="203"/>
        <v>0</v>
      </c>
      <c r="V619" s="66">
        <f t="shared" si="204"/>
        <v>10</v>
      </c>
      <c r="W619" s="67">
        <f t="shared" si="205"/>
        <v>83</v>
      </c>
    </row>
    <row r="620" spans="1:23">
      <c r="A620" s="43">
        <v>21</v>
      </c>
      <c r="B620" s="4" t="s">
        <v>392</v>
      </c>
      <c r="C620" s="4" t="s">
        <v>393</v>
      </c>
      <c r="D620" s="31" t="s">
        <v>129</v>
      </c>
      <c r="E620" s="18"/>
      <c r="F620" s="18"/>
      <c r="G620" s="18"/>
      <c r="H620" s="18">
        <v>4</v>
      </c>
      <c r="I620" s="18"/>
      <c r="J620" s="18">
        <v>4</v>
      </c>
      <c r="K620" s="18"/>
      <c r="L620" s="18"/>
      <c r="M620" s="35">
        <v>39</v>
      </c>
      <c r="N620" s="34">
        <f t="shared" si="197"/>
        <v>0</v>
      </c>
      <c r="O620" s="18">
        <f t="shared" si="197"/>
        <v>0</v>
      </c>
      <c r="P620" s="18">
        <f t="shared" si="198"/>
        <v>0</v>
      </c>
      <c r="Q620" s="18">
        <f t="shared" si="199"/>
        <v>30</v>
      </c>
      <c r="R620" s="18">
        <f t="shared" si="200"/>
        <v>0</v>
      </c>
      <c r="S620" s="18">
        <f t="shared" si="201"/>
        <v>30</v>
      </c>
      <c r="T620" s="18">
        <f t="shared" si="202"/>
        <v>0</v>
      </c>
      <c r="U620" s="18">
        <f t="shared" si="203"/>
        <v>0</v>
      </c>
      <c r="V620" s="19">
        <f t="shared" si="204"/>
        <v>10</v>
      </c>
      <c r="W620" s="40">
        <f t="shared" si="205"/>
        <v>70</v>
      </c>
    </row>
    <row r="621" spans="1:23">
      <c r="A621" s="53"/>
    </row>
    <row r="622" spans="1:23">
      <c r="A622" s="53"/>
      <c r="R622" s="20" t="s">
        <v>34</v>
      </c>
    </row>
    <row r="623" spans="1:23">
      <c r="A623" s="53"/>
    </row>
    <row r="624" spans="1:23">
      <c r="A624" s="53"/>
      <c r="R624" s="20" t="s">
        <v>35</v>
      </c>
    </row>
    <row r="625" spans="1:23">
      <c r="A625" s="53"/>
    </row>
    <row r="626" spans="1:23">
      <c r="A626" s="53"/>
    </row>
    <row r="627" spans="1:23">
      <c r="A627" s="53"/>
    </row>
    <row r="629" spans="1:23" ht="15.6">
      <c r="A629" s="115"/>
      <c r="B629" s="14" t="s">
        <v>16</v>
      </c>
      <c r="C629" s="14"/>
      <c r="D629" s="118" t="s">
        <v>17</v>
      </c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20" t="s">
        <v>0</v>
      </c>
      <c r="T629" s="120"/>
      <c r="U629" s="120"/>
      <c r="V629" s="120"/>
      <c r="W629" s="120"/>
    </row>
    <row r="630" spans="1:23">
      <c r="A630" s="116"/>
      <c r="B630" s="121" t="s">
        <v>18</v>
      </c>
      <c r="C630" s="122"/>
      <c r="D630" s="123" t="s">
        <v>755</v>
      </c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5" t="s">
        <v>44</v>
      </c>
      <c r="T630" s="125"/>
      <c r="U630" s="125"/>
      <c r="V630" s="125"/>
      <c r="W630" s="125"/>
    </row>
    <row r="631" spans="1:23">
      <c r="A631" s="116"/>
      <c r="B631" s="121" t="s">
        <v>50</v>
      </c>
      <c r="C631" s="122"/>
      <c r="D631" s="126" t="s">
        <v>32</v>
      </c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30" t="s">
        <v>46</v>
      </c>
      <c r="T631" s="130"/>
      <c r="U631" s="130"/>
      <c r="V631" s="130"/>
      <c r="W631" s="130"/>
    </row>
    <row r="632" spans="1:23" ht="15" thickBot="1">
      <c r="A632" s="117"/>
      <c r="B632" s="131" t="s">
        <v>43</v>
      </c>
      <c r="C632" s="132"/>
      <c r="D632" s="128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33" t="s">
        <v>54</v>
      </c>
      <c r="T632" s="133"/>
      <c r="U632" s="133"/>
      <c r="V632" s="133"/>
      <c r="W632" s="133"/>
    </row>
    <row r="633" spans="1:23">
      <c r="A633" s="107" t="s">
        <v>1</v>
      </c>
      <c r="B633" s="109" t="s">
        <v>2</v>
      </c>
      <c r="C633" s="109" t="s">
        <v>3</v>
      </c>
      <c r="D633" s="112" t="s">
        <v>4</v>
      </c>
      <c r="E633" s="91" t="s">
        <v>6</v>
      </c>
      <c r="F633" s="92"/>
      <c r="G633" s="92"/>
      <c r="H633" s="92"/>
      <c r="I633" s="92"/>
      <c r="J633" s="92"/>
      <c r="K633" s="92"/>
      <c r="L633" s="92"/>
      <c r="M633" s="93"/>
      <c r="N633" s="94" t="s">
        <v>7</v>
      </c>
      <c r="O633" s="95"/>
      <c r="P633" s="95"/>
      <c r="Q633" s="95"/>
      <c r="R633" s="95"/>
      <c r="S633" s="95"/>
      <c r="T633" s="95"/>
      <c r="U633" s="95"/>
      <c r="V633" s="95"/>
      <c r="W633" s="96" t="s">
        <v>20</v>
      </c>
    </row>
    <row r="634" spans="1:23" ht="144.6">
      <c r="A634" s="107"/>
      <c r="B634" s="110"/>
      <c r="C634" s="110"/>
      <c r="D634" s="113"/>
      <c r="E634" s="1" t="s">
        <v>41</v>
      </c>
      <c r="F634" s="1" t="s">
        <v>42</v>
      </c>
      <c r="G634" s="1" t="s">
        <v>33</v>
      </c>
      <c r="H634" s="2" t="s">
        <v>21</v>
      </c>
      <c r="I634" s="2" t="s">
        <v>22</v>
      </c>
      <c r="J634" s="2" t="s">
        <v>23</v>
      </c>
      <c r="K634" s="2" t="s">
        <v>28</v>
      </c>
      <c r="L634" s="2" t="s">
        <v>29</v>
      </c>
      <c r="M634" s="36" t="s">
        <v>30</v>
      </c>
      <c r="N634" s="99" t="s">
        <v>39</v>
      </c>
      <c r="O634" s="101" t="s">
        <v>45</v>
      </c>
      <c r="P634" s="101" t="s">
        <v>40</v>
      </c>
      <c r="Q634" s="101" t="s">
        <v>8</v>
      </c>
      <c r="R634" s="101" t="s">
        <v>9</v>
      </c>
      <c r="S634" s="101" t="s">
        <v>10</v>
      </c>
      <c r="T634" s="103" t="s">
        <v>11</v>
      </c>
      <c r="U634" s="103" t="s">
        <v>25</v>
      </c>
      <c r="V634" s="105" t="s">
        <v>26</v>
      </c>
      <c r="W634" s="97"/>
    </row>
    <row r="635" spans="1:23" ht="15" thickBot="1">
      <c r="A635" s="108"/>
      <c r="B635" s="111"/>
      <c r="C635" s="111"/>
      <c r="D635" s="114"/>
      <c r="E635" s="26" t="s">
        <v>37</v>
      </c>
      <c r="F635" s="26" t="s">
        <v>38</v>
      </c>
      <c r="G635" s="26" t="s">
        <v>36</v>
      </c>
      <c r="H635" s="27" t="s">
        <v>12</v>
      </c>
      <c r="I635" s="27" t="s">
        <v>13</v>
      </c>
      <c r="J635" s="27" t="s">
        <v>14</v>
      </c>
      <c r="K635" s="27" t="s">
        <v>15</v>
      </c>
      <c r="L635" s="27" t="s">
        <v>24</v>
      </c>
      <c r="M635" s="37" t="s">
        <v>27</v>
      </c>
      <c r="N635" s="100"/>
      <c r="O635" s="102"/>
      <c r="P635" s="102"/>
      <c r="Q635" s="102"/>
      <c r="R635" s="102"/>
      <c r="S635" s="102"/>
      <c r="T635" s="104"/>
      <c r="U635" s="104"/>
      <c r="V635" s="106"/>
      <c r="W635" s="98"/>
    </row>
    <row r="636" spans="1:23">
      <c r="A636" s="28">
        <v>1</v>
      </c>
      <c r="B636" s="22" t="s">
        <v>160</v>
      </c>
      <c r="C636" s="22" t="s">
        <v>161</v>
      </c>
      <c r="D636" s="29" t="s">
        <v>162</v>
      </c>
      <c r="E636" s="23">
        <v>9</v>
      </c>
      <c r="F636" s="23">
        <v>148</v>
      </c>
      <c r="G636" s="23">
        <v>15</v>
      </c>
      <c r="H636" s="23"/>
      <c r="I636" s="23"/>
      <c r="J636" s="23"/>
      <c r="K636" s="23"/>
      <c r="L636" s="23"/>
      <c r="M636" s="33">
        <v>48</v>
      </c>
      <c r="N636" s="32">
        <f t="shared" ref="N636:N668" si="206">E636*17</f>
        <v>153</v>
      </c>
      <c r="O636" s="23">
        <f t="shared" ref="O636:O668" si="207">F636*17</f>
        <v>2516</v>
      </c>
      <c r="P636" s="23">
        <f t="shared" ref="P636:P668" si="208">IF(G636&gt;17,F636*17,F636*G636)</f>
        <v>2220</v>
      </c>
      <c r="Q636" s="23">
        <f t="shared" ref="Q636:Q668" si="209">IF(H636="",0,IF(H636&gt;3,20+((H636-3)*10),0))</f>
        <v>0</v>
      </c>
      <c r="R636" s="23">
        <f t="shared" ref="R636:R668" si="210">IF(I636="",0,15)</f>
        <v>0</v>
      </c>
      <c r="S636" s="23">
        <f t="shared" ref="S636:S668" si="211">IF(J636&lt;3,J636*5,10+(J636-2)*10)</f>
        <v>0</v>
      </c>
      <c r="T636" s="23">
        <f t="shared" ref="T636:T668" si="212">K636*10</f>
        <v>0</v>
      </c>
      <c r="U636" s="23">
        <f t="shared" ref="U636:U668" si="213">IF(L636&gt;69,17,IF(L636&gt;66,15,IF(L636&gt;59,12,IF(L636&gt;49,10,0))))</f>
        <v>0</v>
      </c>
      <c r="V636" s="25">
        <f t="shared" ref="V636:V668" si="214">IF(M636="",0,IF(M636&gt;50,20,10))</f>
        <v>10</v>
      </c>
      <c r="W636" s="39">
        <f t="shared" ref="W636:W668" si="215">SUM(N636:V636)</f>
        <v>4899</v>
      </c>
    </row>
    <row r="637" spans="1:23">
      <c r="A637" s="30">
        <v>2</v>
      </c>
      <c r="B637" s="22" t="s">
        <v>334</v>
      </c>
      <c r="C637" s="22" t="s">
        <v>98</v>
      </c>
      <c r="D637" s="29" t="s">
        <v>165</v>
      </c>
      <c r="E637" s="23">
        <v>9</v>
      </c>
      <c r="F637" s="23">
        <v>85</v>
      </c>
      <c r="G637" s="23">
        <v>11</v>
      </c>
      <c r="H637" s="23"/>
      <c r="I637" s="23"/>
      <c r="J637" s="23"/>
      <c r="K637" s="23"/>
      <c r="L637" s="23"/>
      <c r="M637" s="33">
        <v>45</v>
      </c>
      <c r="N637" s="32">
        <f t="shared" si="206"/>
        <v>153</v>
      </c>
      <c r="O637" s="23">
        <f t="shared" si="207"/>
        <v>1445</v>
      </c>
      <c r="P637" s="23">
        <f t="shared" si="208"/>
        <v>935</v>
      </c>
      <c r="Q637" s="23">
        <f t="shared" si="209"/>
        <v>0</v>
      </c>
      <c r="R637" s="23">
        <f t="shared" si="210"/>
        <v>0</v>
      </c>
      <c r="S637" s="23">
        <f t="shared" si="211"/>
        <v>0</v>
      </c>
      <c r="T637" s="23">
        <f t="shared" si="212"/>
        <v>0</v>
      </c>
      <c r="U637" s="23">
        <f t="shared" si="213"/>
        <v>0</v>
      </c>
      <c r="V637" s="25">
        <f t="shared" si="214"/>
        <v>10</v>
      </c>
      <c r="W637" s="39">
        <f t="shared" si="215"/>
        <v>2543</v>
      </c>
    </row>
    <row r="638" spans="1:23">
      <c r="A638" s="28">
        <v>3</v>
      </c>
      <c r="B638" s="4" t="s">
        <v>592</v>
      </c>
      <c r="C638" s="4" t="s">
        <v>593</v>
      </c>
      <c r="D638" s="31" t="s">
        <v>253</v>
      </c>
      <c r="E638" s="18">
        <v>9</v>
      </c>
      <c r="F638" s="18">
        <v>88</v>
      </c>
      <c r="G638" s="18">
        <v>4</v>
      </c>
      <c r="H638" s="18"/>
      <c r="I638" s="18"/>
      <c r="J638" s="18"/>
      <c r="K638" s="18"/>
      <c r="L638" s="18"/>
      <c r="M638" s="35">
        <v>61</v>
      </c>
      <c r="N638" s="34">
        <f t="shared" si="206"/>
        <v>153</v>
      </c>
      <c r="O638" s="18">
        <f t="shared" si="207"/>
        <v>1496</v>
      </c>
      <c r="P638" s="18">
        <f t="shared" si="208"/>
        <v>352</v>
      </c>
      <c r="Q638" s="18">
        <f t="shared" si="209"/>
        <v>0</v>
      </c>
      <c r="R638" s="18">
        <f t="shared" si="210"/>
        <v>0</v>
      </c>
      <c r="S638" s="18">
        <f t="shared" si="211"/>
        <v>0</v>
      </c>
      <c r="T638" s="18">
        <f t="shared" si="212"/>
        <v>0</v>
      </c>
      <c r="U638" s="18">
        <f t="shared" si="213"/>
        <v>0</v>
      </c>
      <c r="V638" s="19">
        <f t="shared" si="214"/>
        <v>20</v>
      </c>
      <c r="W638" s="40">
        <f t="shared" si="215"/>
        <v>2021</v>
      </c>
    </row>
    <row r="639" spans="1:23">
      <c r="A639" s="30">
        <v>4</v>
      </c>
      <c r="B639" s="4" t="s">
        <v>560</v>
      </c>
      <c r="C639" s="4" t="s">
        <v>561</v>
      </c>
      <c r="D639" s="31" t="s">
        <v>179</v>
      </c>
      <c r="E639" s="18">
        <v>9</v>
      </c>
      <c r="F639" s="18">
        <v>51</v>
      </c>
      <c r="G639" s="18">
        <v>11</v>
      </c>
      <c r="H639" s="18"/>
      <c r="I639" s="18"/>
      <c r="J639" s="18"/>
      <c r="K639" s="18">
        <v>2</v>
      </c>
      <c r="L639" s="18"/>
      <c r="M639" s="35">
        <v>47</v>
      </c>
      <c r="N639" s="34">
        <f t="shared" si="206"/>
        <v>153</v>
      </c>
      <c r="O639" s="18">
        <f t="shared" si="207"/>
        <v>867</v>
      </c>
      <c r="P639" s="18">
        <f t="shared" si="208"/>
        <v>561</v>
      </c>
      <c r="Q639" s="18">
        <f t="shared" si="209"/>
        <v>0</v>
      </c>
      <c r="R639" s="18">
        <f t="shared" si="210"/>
        <v>0</v>
      </c>
      <c r="S639" s="18">
        <f t="shared" si="211"/>
        <v>0</v>
      </c>
      <c r="T639" s="18">
        <f t="shared" si="212"/>
        <v>20</v>
      </c>
      <c r="U639" s="18">
        <f t="shared" si="213"/>
        <v>0</v>
      </c>
      <c r="V639" s="19">
        <f t="shared" si="214"/>
        <v>10</v>
      </c>
      <c r="W639" s="40">
        <f t="shared" si="215"/>
        <v>1611</v>
      </c>
    </row>
    <row r="640" spans="1:23">
      <c r="A640" s="28">
        <v>5</v>
      </c>
      <c r="B640" s="4" t="s">
        <v>302</v>
      </c>
      <c r="C640" s="4" t="s">
        <v>215</v>
      </c>
      <c r="D640" s="31" t="s">
        <v>146</v>
      </c>
      <c r="E640" s="18">
        <v>9</v>
      </c>
      <c r="F640" s="18">
        <v>61</v>
      </c>
      <c r="G640" s="18">
        <v>2</v>
      </c>
      <c r="H640" s="18"/>
      <c r="I640" s="18"/>
      <c r="J640" s="18">
        <v>1</v>
      </c>
      <c r="K640" s="18"/>
      <c r="L640" s="18"/>
      <c r="M640" s="35">
        <v>42</v>
      </c>
      <c r="N640" s="34">
        <f t="shared" si="206"/>
        <v>153</v>
      </c>
      <c r="O640" s="18">
        <f t="shared" si="207"/>
        <v>1037</v>
      </c>
      <c r="P640" s="18">
        <f t="shared" si="208"/>
        <v>122</v>
      </c>
      <c r="Q640" s="18">
        <f t="shared" si="209"/>
        <v>0</v>
      </c>
      <c r="R640" s="18">
        <f t="shared" si="210"/>
        <v>0</v>
      </c>
      <c r="S640" s="18">
        <f t="shared" si="211"/>
        <v>5</v>
      </c>
      <c r="T640" s="18">
        <f t="shared" si="212"/>
        <v>0</v>
      </c>
      <c r="U640" s="18">
        <f t="shared" si="213"/>
        <v>0</v>
      </c>
      <c r="V640" s="19">
        <f t="shared" si="214"/>
        <v>10</v>
      </c>
      <c r="W640" s="40">
        <f t="shared" si="215"/>
        <v>1327</v>
      </c>
    </row>
    <row r="641" spans="1:23">
      <c r="A641" s="30">
        <v>6</v>
      </c>
      <c r="B641" s="4" t="s">
        <v>134</v>
      </c>
      <c r="C641" s="4" t="s">
        <v>135</v>
      </c>
      <c r="D641" s="31" t="s">
        <v>102</v>
      </c>
      <c r="E641" s="18">
        <v>9</v>
      </c>
      <c r="F641" s="18">
        <v>30</v>
      </c>
      <c r="G641" s="18">
        <v>14</v>
      </c>
      <c r="H641" s="18"/>
      <c r="I641" s="18"/>
      <c r="J641" s="18"/>
      <c r="K641" s="18"/>
      <c r="L641" s="18"/>
      <c r="M641" s="35">
        <v>58</v>
      </c>
      <c r="N641" s="34">
        <f t="shared" si="206"/>
        <v>153</v>
      </c>
      <c r="O641" s="18">
        <f t="shared" si="207"/>
        <v>510</v>
      </c>
      <c r="P641" s="18">
        <f t="shared" si="208"/>
        <v>420</v>
      </c>
      <c r="Q641" s="18">
        <f t="shared" si="209"/>
        <v>0</v>
      </c>
      <c r="R641" s="18">
        <f t="shared" si="210"/>
        <v>0</v>
      </c>
      <c r="S641" s="18">
        <f t="shared" si="211"/>
        <v>0</v>
      </c>
      <c r="T641" s="18">
        <f t="shared" si="212"/>
        <v>0</v>
      </c>
      <c r="U641" s="18">
        <f t="shared" si="213"/>
        <v>0</v>
      </c>
      <c r="V641" s="19">
        <f t="shared" si="214"/>
        <v>20</v>
      </c>
      <c r="W641" s="40">
        <f t="shared" si="215"/>
        <v>1103</v>
      </c>
    </row>
    <row r="642" spans="1:23" ht="15" customHeight="1">
      <c r="A642" s="28">
        <v>7</v>
      </c>
      <c r="B642" s="4" t="s">
        <v>375</v>
      </c>
      <c r="C642" s="4" t="s">
        <v>376</v>
      </c>
      <c r="D642" s="31" t="s">
        <v>95</v>
      </c>
      <c r="E642" s="18">
        <v>9</v>
      </c>
      <c r="F642" s="18">
        <v>30</v>
      </c>
      <c r="G642" s="18">
        <v>6</v>
      </c>
      <c r="H642" s="18"/>
      <c r="I642" s="18"/>
      <c r="J642" s="18">
        <v>2</v>
      </c>
      <c r="K642" s="18"/>
      <c r="L642" s="18"/>
      <c r="M642" s="35">
        <v>42</v>
      </c>
      <c r="N642" s="34">
        <f t="shared" si="206"/>
        <v>153</v>
      </c>
      <c r="O642" s="18">
        <f t="shared" si="207"/>
        <v>510</v>
      </c>
      <c r="P642" s="18">
        <f t="shared" si="208"/>
        <v>180</v>
      </c>
      <c r="Q642" s="18">
        <f t="shared" si="209"/>
        <v>0</v>
      </c>
      <c r="R642" s="18">
        <f t="shared" si="210"/>
        <v>0</v>
      </c>
      <c r="S642" s="18">
        <f t="shared" si="211"/>
        <v>10</v>
      </c>
      <c r="T642" s="18">
        <f t="shared" si="212"/>
        <v>0</v>
      </c>
      <c r="U642" s="18">
        <f t="shared" si="213"/>
        <v>0</v>
      </c>
      <c r="V642" s="19">
        <f t="shared" si="214"/>
        <v>10</v>
      </c>
      <c r="W642" s="40">
        <f t="shared" si="215"/>
        <v>863</v>
      </c>
    </row>
    <row r="643" spans="1:23">
      <c r="A643" s="30">
        <v>8</v>
      </c>
      <c r="B643" s="4" t="s">
        <v>100</v>
      </c>
      <c r="C643" s="4" t="s">
        <v>398</v>
      </c>
      <c r="D643" s="31" t="s">
        <v>95</v>
      </c>
      <c r="E643" s="18">
        <v>9</v>
      </c>
      <c r="F643" s="18">
        <v>22</v>
      </c>
      <c r="G643" s="18">
        <v>10</v>
      </c>
      <c r="H643" s="18"/>
      <c r="I643" s="18"/>
      <c r="J643" s="18">
        <v>1</v>
      </c>
      <c r="K643" s="18"/>
      <c r="L643" s="18"/>
      <c r="M643" s="35">
        <v>38</v>
      </c>
      <c r="N643" s="34">
        <f t="shared" si="206"/>
        <v>153</v>
      </c>
      <c r="O643" s="18">
        <f t="shared" si="207"/>
        <v>374</v>
      </c>
      <c r="P643" s="18">
        <f t="shared" si="208"/>
        <v>220</v>
      </c>
      <c r="Q643" s="18">
        <f t="shared" si="209"/>
        <v>0</v>
      </c>
      <c r="R643" s="18">
        <f t="shared" si="210"/>
        <v>0</v>
      </c>
      <c r="S643" s="18">
        <f t="shared" si="211"/>
        <v>5</v>
      </c>
      <c r="T643" s="18">
        <f t="shared" si="212"/>
        <v>0</v>
      </c>
      <c r="U643" s="18">
        <f t="shared" si="213"/>
        <v>0</v>
      </c>
      <c r="V643" s="19">
        <f t="shared" si="214"/>
        <v>10</v>
      </c>
      <c r="W643" s="40">
        <f t="shared" si="215"/>
        <v>762</v>
      </c>
    </row>
    <row r="644" spans="1:23">
      <c r="A644" s="28">
        <v>9</v>
      </c>
      <c r="B644" s="4" t="s">
        <v>522</v>
      </c>
      <c r="C644" s="4" t="s">
        <v>319</v>
      </c>
      <c r="D644" s="31" t="s">
        <v>523</v>
      </c>
      <c r="E644" s="18">
        <v>9</v>
      </c>
      <c r="F644" s="18">
        <v>10</v>
      </c>
      <c r="G644" s="18">
        <v>14</v>
      </c>
      <c r="H644" s="18">
        <v>4</v>
      </c>
      <c r="I644" s="18"/>
      <c r="J644" s="18">
        <v>1</v>
      </c>
      <c r="K644" s="18"/>
      <c r="L644" s="18">
        <v>67</v>
      </c>
      <c r="M644" s="35">
        <v>54</v>
      </c>
      <c r="N644" s="34">
        <f t="shared" si="206"/>
        <v>153</v>
      </c>
      <c r="O644" s="18">
        <f t="shared" si="207"/>
        <v>170</v>
      </c>
      <c r="P644" s="18">
        <f t="shared" si="208"/>
        <v>140</v>
      </c>
      <c r="Q644" s="18">
        <f t="shared" si="209"/>
        <v>30</v>
      </c>
      <c r="R644" s="18">
        <f t="shared" si="210"/>
        <v>0</v>
      </c>
      <c r="S644" s="18">
        <f t="shared" si="211"/>
        <v>5</v>
      </c>
      <c r="T644" s="18">
        <f t="shared" si="212"/>
        <v>0</v>
      </c>
      <c r="U644" s="18">
        <f t="shared" si="213"/>
        <v>15</v>
      </c>
      <c r="V644" s="19">
        <f t="shared" si="214"/>
        <v>20</v>
      </c>
      <c r="W644" s="40">
        <f t="shared" si="215"/>
        <v>533</v>
      </c>
    </row>
    <row r="645" spans="1:23">
      <c r="A645" s="30">
        <v>10</v>
      </c>
      <c r="B645" s="4" t="s">
        <v>488</v>
      </c>
      <c r="C645" s="4" t="s">
        <v>98</v>
      </c>
      <c r="D645" s="31" t="s">
        <v>253</v>
      </c>
      <c r="E645" s="18">
        <v>9</v>
      </c>
      <c r="F645" s="18"/>
      <c r="G645" s="18"/>
      <c r="H645" s="18">
        <v>4</v>
      </c>
      <c r="I645" s="18" t="s">
        <v>103</v>
      </c>
      <c r="J645" s="18">
        <v>3</v>
      </c>
      <c r="K645" s="18"/>
      <c r="L645" s="18"/>
      <c r="M645" s="35">
        <v>32</v>
      </c>
      <c r="N645" s="34">
        <f t="shared" si="206"/>
        <v>153</v>
      </c>
      <c r="O645" s="18">
        <f t="shared" si="207"/>
        <v>0</v>
      </c>
      <c r="P645" s="18">
        <f t="shared" si="208"/>
        <v>0</v>
      </c>
      <c r="Q645" s="18">
        <f t="shared" si="209"/>
        <v>30</v>
      </c>
      <c r="R645" s="18">
        <f t="shared" si="210"/>
        <v>15</v>
      </c>
      <c r="S645" s="18">
        <f t="shared" si="211"/>
        <v>20</v>
      </c>
      <c r="T645" s="18">
        <f t="shared" si="212"/>
        <v>0</v>
      </c>
      <c r="U645" s="18">
        <f t="shared" si="213"/>
        <v>0</v>
      </c>
      <c r="V645" s="19">
        <f t="shared" si="214"/>
        <v>10</v>
      </c>
      <c r="W645" s="40">
        <f t="shared" si="215"/>
        <v>228</v>
      </c>
    </row>
    <row r="646" spans="1:23">
      <c r="A646" s="28">
        <v>11</v>
      </c>
      <c r="B646" s="4" t="s">
        <v>287</v>
      </c>
      <c r="C646" s="4" t="s">
        <v>215</v>
      </c>
      <c r="D646" s="31" t="s">
        <v>95</v>
      </c>
      <c r="E646" s="63">
        <v>2</v>
      </c>
      <c r="F646" s="63"/>
      <c r="G646" s="63"/>
      <c r="H646" s="63"/>
      <c r="I646" s="63"/>
      <c r="J646" s="63"/>
      <c r="K646" s="63">
        <v>2</v>
      </c>
      <c r="L646" s="63"/>
      <c r="M646" s="64">
        <v>24</v>
      </c>
      <c r="N646" s="65">
        <f t="shared" si="206"/>
        <v>34</v>
      </c>
      <c r="O646" s="63">
        <f t="shared" si="207"/>
        <v>0</v>
      </c>
      <c r="P646" s="63">
        <f t="shared" si="208"/>
        <v>0</v>
      </c>
      <c r="Q646" s="63">
        <f t="shared" si="209"/>
        <v>0</v>
      </c>
      <c r="R646" s="63">
        <f t="shared" si="210"/>
        <v>0</v>
      </c>
      <c r="S646" s="63">
        <f t="shared" si="211"/>
        <v>0</v>
      </c>
      <c r="T646" s="63">
        <f t="shared" si="212"/>
        <v>20</v>
      </c>
      <c r="U646" s="63">
        <f t="shared" si="213"/>
        <v>0</v>
      </c>
      <c r="V646" s="66">
        <f t="shared" si="214"/>
        <v>10</v>
      </c>
      <c r="W646" s="67">
        <f t="shared" si="215"/>
        <v>64</v>
      </c>
    </row>
    <row r="647" spans="1:23">
      <c r="A647" s="30">
        <v>12</v>
      </c>
      <c r="B647" s="4" t="s">
        <v>307</v>
      </c>
      <c r="C647" s="4" t="s">
        <v>308</v>
      </c>
      <c r="D647" s="31" t="s">
        <v>129</v>
      </c>
      <c r="E647" s="18">
        <v>1</v>
      </c>
      <c r="F647" s="18"/>
      <c r="G647" s="18"/>
      <c r="H647" s="18"/>
      <c r="I647" s="18" t="s">
        <v>103</v>
      </c>
      <c r="J647" s="18">
        <v>3</v>
      </c>
      <c r="K647" s="18"/>
      <c r="L647" s="18"/>
      <c r="M647" s="35">
        <v>36</v>
      </c>
      <c r="N647" s="34">
        <f t="shared" ref="N647" si="216">E647*17</f>
        <v>17</v>
      </c>
      <c r="O647" s="18">
        <f t="shared" ref="O647" si="217">F647*17</f>
        <v>0</v>
      </c>
      <c r="P647" s="18">
        <f t="shared" ref="P647" si="218">IF(G647&gt;17,F647*17,F647*G647)</f>
        <v>0</v>
      </c>
      <c r="Q647" s="18">
        <f t="shared" ref="Q647" si="219">IF(H647="",0,IF(H647&gt;3,20+((H647-3)*10),0))</f>
        <v>0</v>
      </c>
      <c r="R647" s="18">
        <f t="shared" ref="R647" si="220">IF(I647="",0,15)</f>
        <v>15</v>
      </c>
      <c r="S647" s="18">
        <f t="shared" ref="S647" si="221">IF(J647&lt;3,J647*5,10+(J647-2)*10)</f>
        <v>20</v>
      </c>
      <c r="T647" s="18">
        <f t="shared" ref="T647" si="222">K647*10</f>
        <v>0</v>
      </c>
      <c r="U647" s="18">
        <f t="shared" ref="U647" si="223">IF(L647&gt;69,17,IF(L647&gt;66,15,IF(L647&gt;59,12,IF(L647&gt;49,10,0))))</f>
        <v>0</v>
      </c>
      <c r="V647" s="19">
        <f t="shared" ref="V647" si="224">IF(M647="",0,IF(M647&gt;50,20,10))</f>
        <v>10</v>
      </c>
      <c r="W647" s="40">
        <f t="shared" ref="W647" si="225">SUM(N647:V647)</f>
        <v>62</v>
      </c>
    </row>
    <row r="648" spans="1:23">
      <c r="A648" s="28">
        <v>13</v>
      </c>
      <c r="B648" s="4" t="s">
        <v>531</v>
      </c>
      <c r="C648" s="4" t="s">
        <v>403</v>
      </c>
      <c r="D648" s="31" t="s">
        <v>155</v>
      </c>
      <c r="E648" s="18"/>
      <c r="F648" s="18"/>
      <c r="G648" s="18"/>
      <c r="H648" s="18"/>
      <c r="I648" s="18" t="s">
        <v>103</v>
      </c>
      <c r="J648" s="18">
        <v>3</v>
      </c>
      <c r="K648" s="18"/>
      <c r="L648" s="18">
        <v>100</v>
      </c>
      <c r="M648" s="35">
        <v>32</v>
      </c>
      <c r="N648" s="34">
        <f t="shared" si="206"/>
        <v>0</v>
      </c>
      <c r="O648" s="18">
        <f t="shared" si="207"/>
        <v>0</v>
      </c>
      <c r="P648" s="18">
        <f t="shared" si="208"/>
        <v>0</v>
      </c>
      <c r="Q648" s="18">
        <f t="shared" si="209"/>
        <v>0</v>
      </c>
      <c r="R648" s="18">
        <f t="shared" si="210"/>
        <v>15</v>
      </c>
      <c r="S648" s="18">
        <f t="shared" si="211"/>
        <v>20</v>
      </c>
      <c r="T648" s="18">
        <f t="shared" si="212"/>
        <v>0</v>
      </c>
      <c r="U648" s="18">
        <f t="shared" si="213"/>
        <v>17</v>
      </c>
      <c r="V648" s="19">
        <f t="shared" si="214"/>
        <v>10</v>
      </c>
      <c r="W648" s="40">
        <f t="shared" si="215"/>
        <v>62</v>
      </c>
    </row>
    <row r="649" spans="1:23">
      <c r="A649" s="30">
        <v>14</v>
      </c>
      <c r="B649" s="4" t="s">
        <v>688</v>
      </c>
      <c r="C649" s="4" t="s">
        <v>689</v>
      </c>
      <c r="D649" s="31" t="s">
        <v>165</v>
      </c>
      <c r="E649" s="18"/>
      <c r="F649" s="18"/>
      <c r="G649" s="18"/>
      <c r="H649" s="18">
        <v>5</v>
      </c>
      <c r="I649" s="18"/>
      <c r="J649" s="18">
        <v>2</v>
      </c>
      <c r="K649" s="18"/>
      <c r="L649" s="18"/>
      <c r="M649" s="35">
        <v>30</v>
      </c>
      <c r="N649" s="34">
        <f t="shared" si="206"/>
        <v>0</v>
      </c>
      <c r="O649" s="18">
        <f t="shared" si="207"/>
        <v>0</v>
      </c>
      <c r="P649" s="18">
        <f t="shared" si="208"/>
        <v>0</v>
      </c>
      <c r="Q649" s="18">
        <f t="shared" si="209"/>
        <v>40</v>
      </c>
      <c r="R649" s="18">
        <f t="shared" si="210"/>
        <v>0</v>
      </c>
      <c r="S649" s="18">
        <f t="shared" si="211"/>
        <v>10</v>
      </c>
      <c r="T649" s="18">
        <f t="shared" si="212"/>
        <v>0</v>
      </c>
      <c r="U649" s="18">
        <f t="shared" si="213"/>
        <v>0</v>
      </c>
      <c r="V649" s="19">
        <f t="shared" si="214"/>
        <v>10</v>
      </c>
      <c r="W649" s="40">
        <f t="shared" si="215"/>
        <v>60</v>
      </c>
    </row>
    <row r="650" spans="1:23">
      <c r="A650" s="28">
        <v>15</v>
      </c>
      <c r="B650" s="4" t="s">
        <v>578</v>
      </c>
      <c r="C650" s="4" t="s">
        <v>389</v>
      </c>
      <c r="D650" s="31" t="s">
        <v>579</v>
      </c>
      <c r="E650" s="18"/>
      <c r="F650" s="18"/>
      <c r="G650" s="18"/>
      <c r="H650" s="18">
        <v>4</v>
      </c>
      <c r="I650" s="18"/>
      <c r="J650" s="18"/>
      <c r="K650" s="18"/>
      <c r="L650" s="18">
        <v>90</v>
      </c>
      <c r="M650" s="35">
        <v>37</v>
      </c>
      <c r="N650" s="34">
        <f t="shared" si="206"/>
        <v>0</v>
      </c>
      <c r="O650" s="18">
        <f t="shared" si="207"/>
        <v>0</v>
      </c>
      <c r="P650" s="18">
        <f t="shared" si="208"/>
        <v>0</v>
      </c>
      <c r="Q650" s="18">
        <f t="shared" si="209"/>
        <v>30</v>
      </c>
      <c r="R650" s="18">
        <f t="shared" si="210"/>
        <v>0</v>
      </c>
      <c r="S650" s="18">
        <f t="shared" si="211"/>
        <v>0</v>
      </c>
      <c r="T650" s="18">
        <f t="shared" si="212"/>
        <v>0</v>
      </c>
      <c r="U650" s="18">
        <f t="shared" si="213"/>
        <v>17</v>
      </c>
      <c r="V650" s="19">
        <f t="shared" si="214"/>
        <v>10</v>
      </c>
      <c r="W650" s="40">
        <f t="shared" si="215"/>
        <v>57</v>
      </c>
    </row>
    <row r="651" spans="1:23">
      <c r="A651" s="30">
        <v>16</v>
      </c>
      <c r="B651" s="4" t="s">
        <v>375</v>
      </c>
      <c r="C651" s="4" t="s">
        <v>498</v>
      </c>
      <c r="D651" s="31" t="s">
        <v>95</v>
      </c>
      <c r="E651" s="63">
        <v>2</v>
      </c>
      <c r="F651" s="63"/>
      <c r="G651" s="63"/>
      <c r="H651" s="63"/>
      <c r="I651" s="63"/>
      <c r="J651" s="63">
        <v>2</v>
      </c>
      <c r="K651" s="63"/>
      <c r="L651" s="63"/>
      <c r="M651" s="64">
        <v>43</v>
      </c>
      <c r="N651" s="65">
        <f t="shared" si="206"/>
        <v>34</v>
      </c>
      <c r="O651" s="63">
        <f t="shared" si="207"/>
        <v>0</v>
      </c>
      <c r="P651" s="63">
        <f t="shared" si="208"/>
        <v>0</v>
      </c>
      <c r="Q651" s="63">
        <f t="shared" si="209"/>
        <v>0</v>
      </c>
      <c r="R651" s="63">
        <f t="shared" si="210"/>
        <v>0</v>
      </c>
      <c r="S651" s="63">
        <f t="shared" si="211"/>
        <v>10</v>
      </c>
      <c r="T651" s="63">
        <f t="shared" si="212"/>
        <v>0</v>
      </c>
      <c r="U651" s="63">
        <f t="shared" si="213"/>
        <v>0</v>
      </c>
      <c r="V651" s="66">
        <f t="shared" si="214"/>
        <v>10</v>
      </c>
      <c r="W651" s="67">
        <f t="shared" si="215"/>
        <v>54</v>
      </c>
    </row>
    <row r="652" spans="1:23">
      <c r="A652" s="28">
        <v>17</v>
      </c>
      <c r="B652" s="4" t="s">
        <v>100</v>
      </c>
      <c r="C652" s="4" t="s">
        <v>101</v>
      </c>
      <c r="D652" s="31" t="s">
        <v>102</v>
      </c>
      <c r="E652" s="18">
        <v>1</v>
      </c>
      <c r="F652" s="18"/>
      <c r="G652" s="18"/>
      <c r="H652" s="18"/>
      <c r="I652" s="41" t="s">
        <v>103</v>
      </c>
      <c r="J652" s="18">
        <v>2</v>
      </c>
      <c r="K652" s="18"/>
      <c r="L652" s="18"/>
      <c r="M652" s="35">
        <v>43</v>
      </c>
      <c r="N652" s="34">
        <f t="shared" si="206"/>
        <v>17</v>
      </c>
      <c r="O652" s="18">
        <f t="shared" si="207"/>
        <v>0</v>
      </c>
      <c r="P652" s="18">
        <f t="shared" si="208"/>
        <v>0</v>
      </c>
      <c r="Q652" s="18">
        <f t="shared" si="209"/>
        <v>0</v>
      </c>
      <c r="R652" s="18">
        <f t="shared" si="210"/>
        <v>15</v>
      </c>
      <c r="S652" s="18">
        <f t="shared" si="211"/>
        <v>10</v>
      </c>
      <c r="T652" s="18">
        <f t="shared" si="212"/>
        <v>0</v>
      </c>
      <c r="U652" s="18">
        <f t="shared" si="213"/>
        <v>0</v>
      </c>
      <c r="V652" s="19">
        <f t="shared" si="214"/>
        <v>10</v>
      </c>
      <c r="W652" s="40">
        <f t="shared" si="215"/>
        <v>52</v>
      </c>
    </row>
    <row r="653" spans="1:23">
      <c r="A653" s="30">
        <v>18</v>
      </c>
      <c r="B653" s="4" t="s">
        <v>301</v>
      </c>
      <c r="C653" s="4" t="s">
        <v>98</v>
      </c>
      <c r="D653" s="31" t="s">
        <v>120</v>
      </c>
      <c r="E653" s="18"/>
      <c r="F653" s="18"/>
      <c r="G653" s="18"/>
      <c r="H653" s="18">
        <v>4</v>
      </c>
      <c r="I653" s="18"/>
      <c r="J653" s="18"/>
      <c r="K653" s="18"/>
      <c r="L653" s="18">
        <v>50</v>
      </c>
      <c r="M653" s="35">
        <v>50</v>
      </c>
      <c r="N653" s="34">
        <f t="shared" si="206"/>
        <v>0</v>
      </c>
      <c r="O653" s="18">
        <f t="shared" si="207"/>
        <v>0</v>
      </c>
      <c r="P653" s="18">
        <f t="shared" si="208"/>
        <v>0</v>
      </c>
      <c r="Q653" s="18">
        <f t="shared" si="209"/>
        <v>30</v>
      </c>
      <c r="R653" s="18">
        <f t="shared" si="210"/>
        <v>0</v>
      </c>
      <c r="S653" s="18">
        <f t="shared" si="211"/>
        <v>0</v>
      </c>
      <c r="T653" s="18">
        <f t="shared" si="212"/>
        <v>0</v>
      </c>
      <c r="U653" s="18">
        <f t="shared" si="213"/>
        <v>10</v>
      </c>
      <c r="V653" s="19">
        <f t="shared" si="214"/>
        <v>10</v>
      </c>
      <c r="W653" s="40">
        <f t="shared" si="215"/>
        <v>50</v>
      </c>
    </row>
    <row r="654" spans="1:23">
      <c r="A654" s="28">
        <v>19</v>
      </c>
      <c r="B654" s="4" t="s">
        <v>301</v>
      </c>
      <c r="C654" s="4" t="s">
        <v>551</v>
      </c>
      <c r="D654" s="31" t="s">
        <v>120</v>
      </c>
      <c r="E654" s="18"/>
      <c r="F654" s="18"/>
      <c r="G654" s="18"/>
      <c r="H654" s="18">
        <v>4</v>
      </c>
      <c r="I654" s="18"/>
      <c r="J654" s="18"/>
      <c r="K654" s="18"/>
      <c r="L654" s="18"/>
      <c r="M654" s="35">
        <v>52</v>
      </c>
      <c r="N654" s="34">
        <f t="shared" si="206"/>
        <v>0</v>
      </c>
      <c r="O654" s="18">
        <f t="shared" si="207"/>
        <v>0</v>
      </c>
      <c r="P654" s="18">
        <f t="shared" si="208"/>
        <v>0</v>
      </c>
      <c r="Q654" s="18">
        <f t="shared" si="209"/>
        <v>30</v>
      </c>
      <c r="R654" s="18">
        <f t="shared" si="210"/>
        <v>0</v>
      </c>
      <c r="S654" s="18">
        <f t="shared" si="211"/>
        <v>0</v>
      </c>
      <c r="T654" s="18">
        <f t="shared" si="212"/>
        <v>0</v>
      </c>
      <c r="U654" s="18">
        <f t="shared" si="213"/>
        <v>0</v>
      </c>
      <c r="V654" s="19">
        <f t="shared" si="214"/>
        <v>20</v>
      </c>
      <c r="W654" s="40">
        <f t="shared" si="215"/>
        <v>50</v>
      </c>
    </row>
    <row r="655" spans="1:23">
      <c r="A655" s="30">
        <v>20</v>
      </c>
      <c r="B655" s="4" t="s">
        <v>581</v>
      </c>
      <c r="C655" s="4" t="s">
        <v>582</v>
      </c>
      <c r="D655" s="31" t="s">
        <v>422</v>
      </c>
      <c r="E655" s="18"/>
      <c r="F655" s="18"/>
      <c r="G655" s="18"/>
      <c r="H655" s="18">
        <v>4</v>
      </c>
      <c r="I655" s="18"/>
      <c r="J655" s="18"/>
      <c r="K655" s="18"/>
      <c r="L655" s="18"/>
      <c r="M655" s="35">
        <v>54</v>
      </c>
      <c r="N655" s="34">
        <f t="shared" si="206"/>
        <v>0</v>
      </c>
      <c r="O655" s="18">
        <f t="shared" si="207"/>
        <v>0</v>
      </c>
      <c r="P655" s="18">
        <f t="shared" si="208"/>
        <v>0</v>
      </c>
      <c r="Q655" s="18">
        <f t="shared" si="209"/>
        <v>30</v>
      </c>
      <c r="R655" s="18">
        <f t="shared" si="210"/>
        <v>0</v>
      </c>
      <c r="S655" s="18">
        <f t="shared" si="211"/>
        <v>0</v>
      </c>
      <c r="T655" s="18">
        <f t="shared" si="212"/>
        <v>0</v>
      </c>
      <c r="U655" s="18">
        <f t="shared" si="213"/>
        <v>0</v>
      </c>
      <c r="V655" s="19">
        <f t="shared" si="214"/>
        <v>20</v>
      </c>
      <c r="W655" s="40">
        <f t="shared" si="215"/>
        <v>50</v>
      </c>
    </row>
    <row r="656" spans="1:23">
      <c r="A656" s="28">
        <v>21</v>
      </c>
      <c r="B656" s="4" t="s">
        <v>251</v>
      </c>
      <c r="C656" s="4" t="s">
        <v>252</v>
      </c>
      <c r="D656" s="31" t="s">
        <v>253</v>
      </c>
      <c r="E656" s="18"/>
      <c r="F656" s="18"/>
      <c r="G656" s="18"/>
      <c r="H656" s="18"/>
      <c r="I656" s="18" t="s">
        <v>103</v>
      </c>
      <c r="J656" s="18">
        <v>3</v>
      </c>
      <c r="K656" s="18"/>
      <c r="L656" s="18"/>
      <c r="M656" s="35">
        <v>38</v>
      </c>
      <c r="N656" s="34">
        <f t="shared" si="206"/>
        <v>0</v>
      </c>
      <c r="O656" s="18">
        <f t="shared" si="207"/>
        <v>0</v>
      </c>
      <c r="P656" s="18">
        <f t="shared" si="208"/>
        <v>0</v>
      </c>
      <c r="Q656" s="18">
        <f t="shared" si="209"/>
        <v>0</v>
      </c>
      <c r="R656" s="18">
        <f t="shared" si="210"/>
        <v>15</v>
      </c>
      <c r="S656" s="18">
        <f t="shared" si="211"/>
        <v>20</v>
      </c>
      <c r="T656" s="18">
        <f t="shared" si="212"/>
        <v>0</v>
      </c>
      <c r="U656" s="18">
        <f t="shared" si="213"/>
        <v>0</v>
      </c>
      <c r="V656" s="19">
        <f t="shared" si="214"/>
        <v>10</v>
      </c>
      <c r="W656" s="40">
        <f t="shared" si="215"/>
        <v>45</v>
      </c>
    </row>
    <row r="657" spans="1:23">
      <c r="A657" s="30">
        <v>22</v>
      </c>
      <c r="B657" s="4" t="s">
        <v>670</v>
      </c>
      <c r="C657" s="4" t="s">
        <v>671</v>
      </c>
      <c r="D657" s="31" t="s">
        <v>672</v>
      </c>
      <c r="E657" s="18"/>
      <c r="F657" s="18"/>
      <c r="G657" s="18"/>
      <c r="H657" s="18"/>
      <c r="I657" s="18" t="s">
        <v>103</v>
      </c>
      <c r="J657" s="18">
        <v>3</v>
      </c>
      <c r="K657" s="18"/>
      <c r="L657" s="18"/>
      <c r="M657" s="35">
        <v>36</v>
      </c>
      <c r="N657" s="34">
        <f t="shared" si="206"/>
        <v>0</v>
      </c>
      <c r="O657" s="18">
        <f t="shared" si="207"/>
        <v>0</v>
      </c>
      <c r="P657" s="18">
        <f t="shared" si="208"/>
        <v>0</v>
      </c>
      <c r="Q657" s="18">
        <f t="shared" si="209"/>
        <v>0</v>
      </c>
      <c r="R657" s="18">
        <f t="shared" si="210"/>
        <v>15</v>
      </c>
      <c r="S657" s="18">
        <f t="shared" si="211"/>
        <v>20</v>
      </c>
      <c r="T657" s="18">
        <f t="shared" si="212"/>
        <v>0</v>
      </c>
      <c r="U657" s="18">
        <f t="shared" si="213"/>
        <v>0</v>
      </c>
      <c r="V657" s="19">
        <f t="shared" si="214"/>
        <v>10</v>
      </c>
      <c r="W657" s="40">
        <f t="shared" si="215"/>
        <v>45</v>
      </c>
    </row>
    <row r="658" spans="1:23">
      <c r="A658" s="28">
        <v>23</v>
      </c>
      <c r="B658" s="4" t="s">
        <v>77</v>
      </c>
      <c r="C658" s="4" t="s">
        <v>78</v>
      </c>
      <c r="D658" s="31" t="s">
        <v>79</v>
      </c>
      <c r="E658" s="18"/>
      <c r="F658" s="18"/>
      <c r="G658" s="18"/>
      <c r="H658" s="18"/>
      <c r="I658" s="41"/>
      <c r="J658" s="18">
        <v>1</v>
      </c>
      <c r="K658" s="18"/>
      <c r="L658" s="18">
        <v>67</v>
      </c>
      <c r="M658" s="35">
        <v>38</v>
      </c>
      <c r="N658" s="34">
        <f t="shared" si="206"/>
        <v>0</v>
      </c>
      <c r="O658" s="18">
        <f t="shared" si="207"/>
        <v>0</v>
      </c>
      <c r="P658" s="18">
        <f t="shared" si="208"/>
        <v>0</v>
      </c>
      <c r="Q658" s="18">
        <f t="shared" si="209"/>
        <v>0</v>
      </c>
      <c r="R658" s="18">
        <f t="shared" si="210"/>
        <v>0</v>
      </c>
      <c r="S658" s="18">
        <f t="shared" si="211"/>
        <v>5</v>
      </c>
      <c r="T658" s="18">
        <f t="shared" si="212"/>
        <v>0</v>
      </c>
      <c r="U658" s="18">
        <f t="shared" si="213"/>
        <v>15</v>
      </c>
      <c r="V658" s="19">
        <f t="shared" si="214"/>
        <v>10</v>
      </c>
      <c r="W658" s="40">
        <f t="shared" si="215"/>
        <v>30</v>
      </c>
    </row>
    <row r="659" spans="1:23">
      <c r="A659" s="30">
        <v>24</v>
      </c>
      <c r="B659" s="4" t="s">
        <v>287</v>
      </c>
      <c r="C659" s="4" t="s">
        <v>112</v>
      </c>
      <c r="D659" s="31" t="s">
        <v>95</v>
      </c>
      <c r="E659" s="18"/>
      <c r="F659" s="18"/>
      <c r="G659" s="18"/>
      <c r="H659" s="18"/>
      <c r="I659" s="18"/>
      <c r="J659" s="18"/>
      <c r="K659" s="18">
        <v>2</v>
      </c>
      <c r="L659" s="18"/>
      <c r="M659" s="35">
        <v>23</v>
      </c>
      <c r="N659" s="34">
        <f t="shared" si="206"/>
        <v>0</v>
      </c>
      <c r="O659" s="18">
        <f t="shared" si="207"/>
        <v>0</v>
      </c>
      <c r="P659" s="18">
        <f t="shared" si="208"/>
        <v>0</v>
      </c>
      <c r="Q659" s="18">
        <f t="shared" si="209"/>
        <v>0</v>
      </c>
      <c r="R659" s="18">
        <f t="shared" si="210"/>
        <v>0</v>
      </c>
      <c r="S659" s="18">
        <f t="shared" si="211"/>
        <v>0</v>
      </c>
      <c r="T659" s="18">
        <f t="shared" si="212"/>
        <v>20</v>
      </c>
      <c r="U659" s="18">
        <f t="shared" si="213"/>
        <v>0</v>
      </c>
      <c r="V659" s="19">
        <f t="shared" si="214"/>
        <v>10</v>
      </c>
      <c r="W659" s="40">
        <f t="shared" si="215"/>
        <v>30</v>
      </c>
    </row>
    <row r="660" spans="1:23">
      <c r="A660" s="28">
        <v>25</v>
      </c>
      <c r="B660" s="4" t="s">
        <v>150</v>
      </c>
      <c r="C660" s="4" t="s">
        <v>151</v>
      </c>
      <c r="D660" s="31" t="s">
        <v>152</v>
      </c>
      <c r="E660" s="18"/>
      <c r="F660" s="18"/>
      <c r="G660" s="18"/>
      <c r="H660" s="18"/>
      <c r="I660" s="18" t="s">
        <v>103</v>
      </c>
      <c r="J660" s="18"/>
      <c r="K660" s="18"/>
      <c r="L660" s="18"/>
      <c r="M660" s="35">
        <v>49</v>
      </c>
      <c r="N660" s="34">
        <f t="shared" si="206"/>
        <v>0</v>
      </c>
      <c r="O660" s="18">
        <f t="shared" si="207"/>
        <v>0</v>
      </c>
      <c r="P660" s="18">
        <f t="shared" si="208"/>
        <v>0</v>
      </c>
      <c r="Q660" s="18">
        <f t="shared" si="209"/>
        <v>0</v>
      </c>
      <c r="R660" s="18">
        <f t="shared" si="210"/>
        <v>15</v>
      </c>
      <c r="S660" s="18">
        <f t="shared" si="211"/>
        <v>0</v>
      </c>
      <c r="T660" s="18">
        <f t="shared" si="212"/>
        <v>0</v>
      </c>
      <c r="U660" s="18">
        <f t="shared" si="213"/>
        <v>0</v>
      </c>
      <c r="V660" s="19">
        <f t="shared" si="214"/>
        <v>10</v>
      </c>
      <c r="W660" s="40">
        <f t="shared" si="215"/>
        <v>25</v>
      </c>
    </row>
    <row r="661" spans="1:23">
      <c r="A661" s="30">
        <v>26</v>
      </c>
      <c r="B661" s="4" t="s">
        <v>608</v>
      </c>
      <c r="C661" s="4" t="s">
        <v>131</v>
      </c>
      <c r="D661" s="31" t="s">
        <v>300</v>
      </c>
      <c r="E661" s="18"/>
      <c r="F661" s="18"/>
      <c r="G661" s="18"/>
      <c r="H661" s="18"/>
      <c r="I661" s="18"/>
      <c r="J661" s="18">
        <v>1</v>
      </c>
      <c r="K661" s="18"/>
      <c r="L661" s="18">
        <v>50</v>
      </c>
      <c r="M661" s="35">
        <v>40</v>
      </c>
      <c r="N661" s="34">
        <f t="shared" si="206"/>
        <v>0</v>
      </c>
      <c r="O661" s="18">
        <f t="shared" si="207"/>
        <v>0</v>
      </c>
      <c r="P661" s="18">
        <f t="shared" si="208"/>
        <v>0</v>
      </c>
      <c r="Q661" s="18">
        <f t="shared" si="209"/>
        <v>0</v>
      </c>
      <c r="R661" s="18">
        <f t="shared" si="210"/>
        <v>0</v>
      </c>
      <c r="S661" s="18">
        <f t="shared" si="211"/>
        <v>5</v>
      </c>
      <c r="T661" s="18">
        <f t="shared" si="212"/>
        <v>0</v>
      </c>
      <c r="U661" s="18">
        <f t="shared" si="213"/>
        <v>10</v>
      </c>
      <c r="V661" s="19">
        <f t="shared" si="214"/>
        <v>10</v>
      </c>
      <c r="W661" s="40">
        <f t="shared" si="215"/>
        <v>25</v>
      </c>
    </row>
    <row r="662" spans="1:23">
      <c r="A662" s="28">
        <v>27</v>
      </c>
      <c r="B662" s="4" t="s">
        <v>247</v>
      </c>
      <c r="C662" s="4" t="s">
        <v>231</v>
      </c>
      <c r="D662" s="31" t="s">
        <v>212</v>
      </c>
      <c r="E662" s="18"/>
      <c r="F662" s="18"/>
      <c r="G662" s="18"/>
      <c r="H662" s="18"/>
      <c r="I662" s="18"/>
      <c r="J662" s="18"/>
      <c r="K662" s="18"/>
      <c r="L662" s="18"/>
      <c r="M662" s="35">
        <v>54</v>
      </c>
      <c r="N662" s="34">
        <f t="shared" si="206"/>
        <v>0</v>
      </c>
      <c r="O662" s="18">
        <f t="shared" si="207"/>
        <v>0</v>
      </c>
      <c r="P662" s="18">
        <f t="shared" si="208"/>
        <v>0</v>
      </c>
      <c r="Q662" s="18">
        <f t="shared" si="209"/>
        <v>0</v>
      </c>
      <c r="R662" s="18">
        <f t="shared" si="210"/>
        <v>0</v>
      </c>
      <c r="S662" s="18">
        <f t="shared" si="211"/>
        <v>0</v>
      </c>
      <c r="T662" s="18">
        <f t="shared" si="212"/>
        <v>0</v>
      </c>
      <c r="U662" s="18">
        <f t="shared" si="213"/>
        <v>0</v>
      </c>
      <c r="V662" s="19">
        <f t="shared" si="214"/>
        <v>20</v>
      </c>
      <c r="W662" s="40">
        <f t="shared" si="215"/>
        <v>20</v>
      </c>
    </row>
    <row r="663" spans="1:23">
      <c r="A663" s="30">
        <v>28</v>
      </c>
      <c r="B663" s="4" t="s">
        <v>339</v>
      </c>
      <c r="C663" s="4" t="s">
        <v>340</v>
      </c>
      <c r="D663" s="31" t="s">
        <v>95</v>
      </c>
      <c r="E663" s="18"/>
      <c r="F663" s="18"/>
      <c r="G663" s="18"/>
      <c r="H663" s="18"/>
      <c r="I663" s="18"/>
      <c r="J663" s="18"/>
      <c r="K663" s="18"/>
      <c r="L663" s="18"/>
      <c r="M663" s="35">
        <v>51</v>
      </c>
      <c r="N663" s="34">
        <f t="shared" si="206"/>
        <v>0</v>
      </c>
      <c r="O663" s="18">
        <f t="shared" si="207"/>
        <v>0</v>
      </c>
      <c r="P663" s="18">
        <f t="shared" si="208"/>
        <v>0</v>
      </c>
      <c r="Q663" s="18">
        <f t="shared" si="209"/>
        <v>0</v>
      </c>
      <c r="R663" s="18">
        <f t="shared" si="210"/>
        <v>0</v>
      </c>
      <c r="S663" s="18">
        <f t="shared" si="211"/>
        <v>0</v>
      </c>
      <c r="T663" s="18">
        <f t="shared" si="212"/>
        <v>0</v>
      </c>
      <c r="U663" s="18">
        <f t="shared" si="213"/>
        <v>0</v>
      </c>
      <c r="V663" s="19">
        <f t="shared" si="214"/>
        <v>20</v>
      </c>
      <c r="W663" s="40">
        <f t="shared" si="215"/>
        <v>20</v>
      </c>
    </row>
    <row r="664" spans="1:23">
      <c r="A664" s="28">
        <v>29</v>
      </c>
      <c r="B664" s="4" t="s">
        <v>562</v>
      </c>
      <c r="C664" s="4" t="s">
        <v>563</v>
      </c>
      <c r="D664" s="31" t="s">
        <v>179</v>
      </c>
      <c r="E664" s="18"/>
      <c r="F664" s="18"/>
      <c r="G664" s="18"/>
      <c r="H664" s="18"/>
      <c r="I664" s="18"/>
      <c r="J664" s="18"/>
      <c r="K664" s="18"/>
      <c r="L664" s="18"/>
      <c r="M664" s="35">
        <v>63</v>
      </c>
      <c r="N664" s="34">
        <f t="shared" si="206"/>
        <v>0</v>
      </c>
      <c r="O664" s="18">
        <f t="shared" si="207"/>
        <v>0</v>
      </c>
      <c r="P664" s="18">
        <f t="shared" si="208"/>
        <v>0</v>
      </c>
      <c r="Q664" s="18">
        <f t="shared" si="209"/>
        <v>0</v>
      </c>
      <c r="R664" s="18">
        <f t="shared" si="210"/>
        <v>0</v>
      </c>
      <c r="S664" s="18">
        <f t="shared" si="211"/>
        <v>0</v>
      </c>
      <c r="T664" s="18">
        <f t="shared" si="212"/>
        <v>0</v>
      </c>
      <c r="U664" s="18">
        <f t="shared" si="213"/>
        <v>0</v>
      </c>
      <c r="V664" s="19">
        <f t="shared" si="214"/>
        <v>20</v>
      </c>
      <c r="W664" s="40">
        <f t="shared" si="215"/>
        <v>20</v>
      </c>
    </row>
    <row r="665" spans="1:23">
      <c r="A665" s="30">
        <v>30</v>
      </c>
      <c r="B665" s="4" t="s">
        <v>686</v>
      </c>
      <c r="C665" s="4" t="s">
        <v>687</v>
      </c>
      <c r="D665" s="31" t="s">
        <v>120</v>
      </c>
      <c r="E665" s="18"/>
      <c r="F665" s="18"/>
      <c r="G665" s="18"/>
      <c r="H665" s="18"/>
      <c r="I665" s="18"/>
      <c r="J665" s="18"/>
      <c r="K665" s="18"/>
      <c r="L665" s="18">
        <v>50</v>
      </c>
      <c r="M665" s="35">
        <v>36</v>
      </c>
      <c r="N665" s="34">
        <f t="shared" si="206"/>
        <v>0</v>
      </c>
      <c r="O665" s="18">
        <f t="shared" si="207"/>
        <v>0</v>
      </c>
      <c r="P665" s="18">
        <f t="shared" si="208"/>
        <v>0</v>
      </c>
      <c r="Q665" s="18">
        <f t="shared" si="209"/>
        <v>0</v>
      </c>
      <c r="R665" s="18">
        <f t="shared" si="210"/>
        <v>0</v>
      </c>
      <c r="S665" s="18">
        <f t="shared" si="211"/>
        <v>0</v>
      </c>
      <c r="T665" s="18">
        <f t="shared" si="212"/>
        <v>0</v>
      </c>
      <c r="U665" s="18">
        <f t="shared" si="213"/>
        <v>10</v>
      </c>
      <c r="V665" s="19">
        <f t="shared" si="214"/>
        <v>10</v>
      </c>
      <c r="W665" s="40">
        <f t="shared" si="215"/>
        <v>20</v>
      </c>
    </row>
    <row r="666" spans="1:23">
      <c r="A666" s="28">
        <v>31</v>
      </c>
      <c r="B666" s="4" t="s">
        <v>173</v>
      </c>
      <c r="C666" s="4" t="s">
        <v>137</v>
      </c>
      <c r="D666" s="31" t="s">
        <v>174</v>
      </c>
      <c r="E666" s="18"/>
      <c r="F666" s="18"/>
      <c r="G666" s="18"/>
      <c r="H666" s="18"/>
      <c r="I666" s="18"/>
      <c r="J666" s="18">
        <v>1</v>
      </c>
      <c r="K666" s="18"/>
      <c r="L666" s="18"/>
      <c r="M666" s="35">
        <v>31</v>
      </c>
      <c r="N666" s="34">
        <f t="shared" si="206"/>
        <v>0</v>
      </c>
      <c r="O666" s="18">
        <f t="shared" si="207"/>
        <v>0</v>
      </c>
      <c r="P666" s="18">
        <f t="shared" si="208"/>
        <v>0</v>
      </c>
      <c r="Q666" s="18">
        <f t="shared" si="209"/>
        <v>0</v>
      </c>
      <c r="R666" s="18">
        <f t="shared" si="210"/>
        <v>0</v>
      </c>
      <c r="S666" s="18">
        <f t="shared" si="211"/>
        <v>5</v>
      </c>
      <c r="T666" s="18">
        <f t="shared" si="212"/>
        <v>0</v>
      </c>
      <c r="U666" s="18">
        <f t="shared" si="213"/>
        <v>0</v>
      </c>
      <c r="V666" s="19">
        <f t="shared" si="214"/>
        <v>10</v>
      </c>
      <c r="W666" s="40">
        <f t="shared" si="215"/>
        <v>15</v>
      </c>
    </row>
    <row r="667" spans="1:23">
      <c r="A667" s="30">
        <v>32</v>
      </c>
      <c r="B667" s="4" t="s">
        <v>595</v>
      </c>
      <c r="C667" s="4" t="s">
        <v>510</v>
      </c>
      <c r="D667" s="31" t="s">
        <v>159</v>
      </c>
      <c r="E667" s="18"/>
      <c r="F667" s="18"/>
      <c r="G667" s="18"/>
      <c r="H667" s="18"/>
      <c r="I667" s="18"/>
      <c r="J667" s="18">
        <v>1</v>
      </c>
      <c r="K667" s="18"/>
      <c r="L667" s="18"/>
      <c r="M667" s="35">
        <v>44</v>
      </c>
      <c r="N667" s="34">
        <f t="shared" si="206"/>
        <v>0</v>
      </c>
      <c r="O667" s="18">
        <f t="shared" si="207"/>
        <v>0</v>
      </c>
      <c r="P667" s="18">
        <f t="shared" si="208"/>
        <v>0</v>
      </c>
      <c r="Q667" s="18">
        <f t="shared" si="209"/>
        <v>0</v>
      </c>
      <c r="R667" s="18">
        <f t="shared" si="210"/>
        <v>0</v>
      </c>
      <c r="S667" s="18">
        <f t="shared" si="211"/>
        <v>5</v>
      </c>
      <c r="T667" s="18">
        <f t="shared" si="212"/>
        <v>0</v>
      </c>
      <c r="U667" s="18">
        <f t="shared" si="213"/>
        <v>0</v>
      </c>
      <c r="V667" s="19">
        <f t="shared" si="214"/>
        <v>10</v>
      </c>
      <c r="W667" s="40">
        <f t="shared" si="215"/>
        <v>15</v>
      </c>
    </row>
    <row r="668" spans="1:23">
      <c r="A668" s="28">
        <v>33</v>
      </c>
      <c r="B668" s="4" t="s">
        <v>583</v>
      </c>
      <c r="C668" s="4" t="s">
        <v>584</v>
      </c>
      <c r="D668" s="31" t="s">
        <v>95</v>
      </c>
      <c r="E668" s="18"/>
      <c r="F668" s="18"/>
      <c r="G668" s="18"/>
      <c r="H668" s="18"/>
      <c r="I668" s="18"/>
      <c r="J668" s="18"/>
      <c r="K668" s="18"/>
      <c r="L668" s="18"/>
      <c r="M668" s="35">
        <v>50</v>
      </c>
      <c r="N668" s="34">
        <f t="shared" si="206"/>
        <v>0</v>
      </c>
      <c r="O668" s="18">
        <f t="shared" si="207"/>
        <v>0</v>
      </c>
      <c r="P668" s="18">
        <f t="shared" si="208"/>
        <v>0</v>
      </c>
      <c r="Q668" s="18">
        <f t="shared" si="209"/>
        <v>0</v>
      </c>
      <c r="R668" s="18">
        <f t="shared" si="210"/>
        <v>0</v>
      </c>
      <c r="S668" s="18">
        <f t="shared" si="211"/>
        <v>0</v>
      </c>
      <c r="T668" s="18">
        <f t="shared" si="212"/>
        <v>0</v>
      </c>
      <c r="U668" s="18">
        <f t="shared" si="213"/>
        <v>0</v>
      </c>
      <c r="V668" s="19">
        <f t="shared" si="214"/>
        <v>10</v>
      </c>
      <c r="W668" s="40">
        <f t="shared" si="215"/>
        <v>10</v>
      </c>
    </row>
    <row r="669" spans="1:23">
      <c r="A669" s="53"/>
    </row>
    <row r="670" spans="1:23">
      <c r="A670" s="53"/>
    </row>
    <row r="671" spans="1:23" ht="18">
      <c r="A671" s="53"/>
      <c r="B671" s="90" t="s">
        <v>735</v>
      </c>
      <c r="C671" s="90"/>
      <c r="D671" s="90"/>
    </row>
    <row r="672" spans="1:23" ht="18">
      <c r="A672" s="53"/>
      <c r="B672" s="52"/>
      <c r="C672" s="52"/>
      <c r="D672" s="52"/>
    </row>
    <row r="673" spans="1:23" ht="15" customHeight="1">
      <c r="A673" s="43">
        <v>1</v>
      </c>
      <c r="B673" s="4" t="s">
        <v>488</v>
      </c>
      <c r="C673" s="4" t="s">
        <v>98</v>
      </c>
      <c r="D673" s="31" t="s">
        <v>253</v>
      </c>
      <c r="E673" s="18">
        <v>9</v>
      </c>
      <c r="F673" s="18"/>
      <c r="G673" s="18"/>
      <c r="H673" s="18">
        <v>4</v>
      </c>
      <c r="I673" s="18" t="s">
        <v>103</v>
      </c>
      <c r="J673" s="18">
        <v>3</v>
      </c>
      <c r="K673" s="18"/>
      <c r="L673" s="18"/>
      <c r="M673" s="35">
        <v>32</v>
      </c>
      <c r="N673" s="34">
        <f t="shared" ref="N673:O673" si="226">E673*17</f>
        <v>153</v>
      </c>
      <c r="O673" s="18">
        <f t="shared" si="226"/>
        <v>0</v>
      </c>
      <c r="P673" s="18">
        <f t="shared" ref="P673" si="227">IF(G673&gt;17,F673*17,F673*G673)</f>
        <v>0</v>
      </c>
      <c r="Q673" s="18">
        <f t="shared" ref="Q673" si="228">IF(H673="",0,IF(H673&gt;3,20+((H673-3)*10),0))</f>
        <v>30</v>
      </c>
      <c r="R673" s="18">
        <f t="shared" ref="R673" si="229">IF(I673="",0,15)</f>
        <v>15</v>
      </c>
      <c r="S673" s="18">
        <f t="shared" ref="S673" si="230">IF(J673&lt;3,J673*5,10+(J673-2)*10)</f>
        <v>20</v>
      </c>
      <c r="T673" s="18">
        <f t="shared" ref="T673" si="231">K673*10</f>
        <v>0</v>
      </c>
      <c r="U673" s="18">
        <f t="shared" ref="U673" si="232">IF(L673&gt;69,17,IF(L673&gt;66,15,IF(L673&gt;59,12,IF(L673&gt;49,10,0))))</f>
        <v>0</v>
      </c>
      <c r="V673" s="19">
        <f t="shared" ref="V673" si="233">IF(M673="",0,IF(M673&gt;50,20,10))</f>
        <v>10</v>
      </c>
      <c r="W673" s="40">
        <f t="shared" ref="W673" si="234">SUM(N673:V673)</f>
        <v>228</v>
      </c>
    </row>
    <row r="674" spans="1:23" ht="15" customHeight="1">
      <c r="A674" s="30">
        <v>2</v>
      </c>
      <c r="B674" s="4" t="s">
        <v>757</v>
      </c>
      <c r="C674" s="4" t="s">
        <v>215</v>
      </c>
      <c r="D674" s="31" t="s">
        <v>95</v>
      </c>
      <c r="E674" s="63">
        <v>2</v>
      </c>
      <c r="F674" s="63"/>
      <c r="G674" s="63"/>
      <c r="H674" s="63"/>
      <c r="I674" s="63"/>
      <c r="J674" s="63"/>
      <c r="K674" s="63">
        <v>2</v>
      </c>
      <c r="L674" s="63"/>
      <c r="M674" s="64">
        <v>24</v>
      </c>
      <c r="N674" s="65">
        <f>E674*17</f>
        <v>34</v>
      </c>
      <c r="O674" s="63">
        <f>F674*17</f>
        <v>0</v>
      </c>
      <c r="P674" s="63">
        <f>IF(G674&gt;17,F674*17,F674*G674)</f>
        <v>0</v>
      </c>
      <c r="Q674" s="63">
        <f>IF(H674="",0,IF(H674&gt;3,20+((H674-3)*10),0))</f>
        <v>0</v>
      </c>
      <c r="R674" s="63">
        <f>IF(I674="",0,15)</f>
        <v>0</v>
      </c>
      <c r="S674" s="63">
        <f>IF(J674&lt;3,J674*5,10+(J674-2)*10)</f>
        <v>0</v>
      </c>
      <c r="T674" s="63">
        <f>K674*10</f>
        <v>20</v>
      </c>
      <c r="U674" s="63">
        <f>IF(L674&gt;69,17,IF(L674&gt;66,15,IF(L674&gt;59,12,IF(L674&gt;49,10,0))))</f>
        <v>0</v>
      </c>
      <c r="V674" s="66">
        <f>IF(M674="",0,IF(M674&gt;50,20,10))</f>
        <v>10</v>
      </c>
      <c r="W674" s="67">
        <f>SUM(N674:V674)</f>
        <v>64</v>
      </c>
    </row>
    <row r="675" spans="1:23">
      <c r="A675" s="53"/>
    </row>
    <row r="676" spans="1:23">
      <c r="A676" s="53"/>
      <c r="B676" s="20" t="s">
        <v>758</v>
      </c>
    </row>
    <row r="677" spans="1:23">
      <c r="A677" s="53"/>
    </row>
    <row r="678" spans="1:23">
      <c r="A678" s="53"/>
      <c r="R678" s="20" t="s">
        <v>34</v>
      </c>
    </row>
    <row r="679" spans="1:23">
      <c r="A679" s="53"/>
    </row>
    <row r="680" spans="1:23">
      <c r="A680" s="53"/>
      <c r="R680" s="20" t="s">
        <v>35</v>
      </c>
    </row>
    <row r="681" spans="1:23">
      <c r="A681" s="53"/>
    </row>
    <row r="682" spans="1:23" ht="15" customHeight="1">
      <c r="A682" s="53"/>
    </row>
    <row r="684" spans="1:23">
      <c r="A684" s="53"/>
    </row>
    <row r="685" spans="1:23" ht="15.6">
      <c r="A685" s="115"/>
      <c r="B685" s="14" t="s">
        <v>16</v>
      </c>
      <c r="C685" s="14"/>
      <c r="D685" s="118" t="s">
        <v>17</v>
      </c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20" t="s">
        <v>0</v>
      </c>
      <c r="T685" s="120"/>
      <c r="U685" s="120"/>
      <c r="V685" s="120"/>
      <c r="W685" s="120"/>
    </row>
    <row r="686" spans="1:23">
      <c r="A686" s="116"/>
      <c r="B686" s="121" t="s">
        <v>18</v>
      </c>
      <c r="C686" s="122"/>
      <c r="D686" s="123" t="s">
        <v>755</v>
      </c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5" t="s">
        <v>44</v>
      </c>
      <c r="T686" s="125"/>
      <c r="U686" s="125"/>
      <c r="V686" s="125"/>
      <c r="W686" s="125"/>
    </row>
    <row r="687" spans="1:23">
      <c r="A687" s="116"/>
      <c r="B687" s="121" t="s">
        <v>55</v>
      </c>
      <c r="C687" s="122"/>
      <c r="D687" s="126" t="s">
        <v>31</v>
      </c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30" t="s">
        <v>46</v>
      </c>
      <c r="T687" s="130"/>
      <c r="U687" s="130"/>
      <c r="V687" s="130"/>
      <c r="W687" s="130"/>
    </row>
    <row r="688" spans="1:23" ht="15" thickBot="1">
      <c r="A688" s="117"/>
      <c r="B688" s="131" t="s">
        <v>43</v>
      </c>
      <c r="C688" s="132"/>
      <c r="D688" s="128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33" t="s">
        <v>56</v>
      </c>
      <c r="T688" s="133"/>
      <c r="U688" s="133"/>
      <c r="V688" s="133"/>
      <c r="W688" s="133"/>
    </row>
    <row r="689" spans="1:23">
      <c r="A689" s="107" t="s">
        <v>1</v>
      </c>
      <c r="B689" s="109" t="s">
        <v>2</v>
      </c>
      <c r="C689" s="109" t="s">
        <v>3</v>
      </c>
      <c r="D689" s="112" t="s">
        <v>4</v>
      </c>
      <c r="E689" s="91" t="s">
        <v>6</v>
      </c>
      <c r="F689" s="92"/>
      <c r="G689" s="92"/>
      <c r="H689" s="92"/>
      <c r="I689" s="92"/>
      <c r="J689" s="92"/>
      <c r="K689" s="92"/>
      <c r="L689" s="92"/>
      <c r="M689" s="93"/>
      <c r="N689" s="94" t="s">
        <v>7</v>
      </c>
      <c r="O689" s="95"/>
      <c r="P689" s="95"/>
      <c r="Q689" s="95"/>
      <c r="R689" s="95"/>
      <c r="S689" s="95"/>
      <c r="T689" s="95"/>
      <c r="U689" s="95"/>
      <c r="V689" s="95"/>
      <c r="W689" s="96" t="s">
        <v>20</v>
      </c>
    </row>
    <row r="690" spans="1:23" ht="144.6">
      <c r="A690" s="107"/>
      <c r="B690" s="110"/>
      <c r="C690" s="110"/>
      <c r="D690" s="113"/>
      <c r="E690" s="1" t="s">
        <v>41</v>
      </c>
      <c r="F690" s="1" t="s">
        <v>42</v>
      </c>
      <c r="G690" s="1" t="s">
        <v>33</v>
      </c>
      <c r="H690" s="2" t="s">
        <v>21</v>
      </c>
      <c r="I690" s="2" t="s">
        <v>22</v>
      </c>
      <c r="J690" s="2" t="s">
        <v>23</v>
      </c>
      <c r="K690" s="2" t="s">
        <v>28</v>
      </c>
      <c r="L690" s="2" t="s">
        <v>29</v>
      </c>
      <c r="M690" s="36" t="s">
        <v>30</v>
      </c>
      <c r="N690" s="99" t="s">
        <v>39</v>
      </c>
      <c r="O690" s="101" t="s">
        <v>45</v>
      </c>
      <c r="P690" s="101" t="s">
        <v>40</v>
      </c>
      <c r="Q690" s="101" t="s">
        <v>8</v>
      </c>
      <c r="R690" s="101" t="s">
        <v>9</v>
      </c>
      <c r="S690" s="101" t="s">
        <v>10</v>
      </c>
      <c r="T690" s="103" t="s">
        <v>11</v>
      </c>
      <c r="U690" s="103" t="s">
        <v>25</v>
      </c>
      <c r="V690" s="105" t="s">
        <v>26</v>
      </c>
      <c r="W690" s="97"/>
    </row>
    <row r="691" spans="1:23" ht="15" thickBot="1">
      <c r="A691" s="108"/>
      <c r="B691" s="111"/>
      <c r="C691" s="111"/>
      <c r="D691" s="114"/>
      <c r="E691" s="26" t="s">
        <v>37</v>
      </c>
      <c r="F691" s="26" t="s">
        <v>38</v>
      </c>
      <c r="G691" s="26" t="s">
        <v>36</v>
      </c>
      <c r="H691" s="27" t="s">
        <v>12</v>
      </c>
      <c r="I691" s="27" t="s">
        <v>13</v>
      </c>
      <c r="J691" s="27" t="s">
        <v>14</v>
      </c>
      <c r="K691" s="27" t="s">
        <v>15</v>
      </c>
      <c r="L691" s="27" t="s">
        <v>24</v>
      </c>
      <c r="M691" s="37" t="s">
        <v>27</v>
      </c>
      <c r="N691" s="100"/>
      <c r="O691" s="102"/>
      <c r="P691" s="102"/>
      <c r="Q691" s="102"/>
      <c r="R691" s="102"/>
      <c r="S691" s="102"/>
      <c r="T691" s="104"/>
      <c r="U691" s="104"/>
      <c r="V691" s="106"/>
      <c r="W691" s="98"/>
    </row>
    <row r="692" spans="1:23">
      <c r="A692" s="28">
        <v>1</v>
      </c>
      <c r="B692" s="22" t="s">
        <v>160</v>
      </c>
      <c r="C692" s="22" t="s">
        <v>161</v>
      </c>
      <c r="D692" s="29" t="s">
        <v>162</v>
      </c>
      <c r="E692" s="23">
        <v>9</v>
      </c>
      <c r="F692" s="23">
        <v>148</v>
      </c>
      <c r="G692" s="23">
        <v>15</v>
      </c>
      <c r="H692" s="23"/>
      <c r="I692" s="23"/>
      <c r="J692" s="23"/>
      <c r="K692" s="23"/>
      <c r="L692" s="23"/>
      <c r="M692" s="33">
        <v>48</v>
      </c>
      <c r="N692" s="32">
        <f t="shared" ref="N692:N723" si="235">E692*17</f>
        <v>153</v>
      </c>
      <c r="O692" s="23">
        <f t="shared" ref="O692:O723" si="236">F692*17</f>
        <v>2516</v>
      </c>
      <c r="P692" s="23">
        <f t="shared" ref="P692:P723" si="237">IF(G692&gt;17,F692*17,F692*G692)</f>
        <v>2220</v>
      </c>
      <c r="Q692" s="23">
        <f t="shared" ref="Q692:Q723" si="238">IF(H692="",0,IF(H692&gt;3,20+((H692-3)*10),0))</f>
        <v>0</v>
      </c>
      <c r="R692" s="23">
        <f t="shared" ref="R692:R723" si="239">IF(I692="",0,15)</f>
        <v>0</v>
      </c>
      <c r="S692" s="23">
        <f t="shared" ref="S692:S723" si="240">IF(J692&lt;3,J692*5,10+(J692-2)*10)</f>
        <v>0</v>
      </c>
      <c r="T692" s="23">
        <f t="shared" ref="T692:T723" si="241">K692*10</f>
        <v>0</v>
      </c>
      <c r="U692" s="23">
        <f t="shared" ref="U692:U723" si="242">IF(L692&gt;69,17,IF(L692&gt;66,15,IF(L692&gt;59,12,IF(L692&gt;49,10,0))))</f>
        <v>0</v>
      </c>
      <c r="V692" s="25">
        <f t="shared" ref="V692:V723" si="243">IF(M692="",0,IF(M692&gt;50,20,10))</f>
        <v>10</v>
      </c>
      <c r="W692" s="39">
        <f t="shared" ref="W692:W723" si="244">SUM(N692:V692)</f>
        <v>4899</v>
      </c>
    </row>
    <row r="693" spans="1:23">
      <c r="A693" s="30">
        <v>2</v>
      </c>
      <c r="B693" s="4" t="s">
        <v>194</v>
      </c>
      <c r="C693" s="4" t="s">
        <v>195</v>
      </c>
      <c r="D693" s="31" t="s">
        <v>113</v>
      </c>
      <c r="E693" s="18">
        <v>9</v>
      </c>
      <c r="F693" s="18">
        <v>158</v>
      </c>
      <c r="G693" s="18">
        <v>7</v>
      </c>
      <c r="H693" s="18"/>
      <c r="I693" s="18" t="s">
        <v>103</v>
      </c>
      <c r="J693" s="18"/>
      <c r="K693" s="18"/>
      <c r="L693" s="18"/>
      <c r="M693" s="35">
        <v>54</v>
      </c>
      <c r="N693" s="34">
        <f t="shared" si="235"/>
        <v>153</v>
      </c>
      <c r="O693" s="18">
        <f t="shared" si="236"/>
        <v>2686</v>
      </c>
      <c r="P693" s="18">
        <f t="shared" si="237"/>
        <v>1106</v>
      </c>
      <c r="Q693" s="18">
        <f t="shared" si="238"/>
        <v>0</v>
      </c>
      <c r="R693" s="18">
        <f t="shared" si="239"/>
        <v>15</v>
      </c>
      <c r="S693" s="18">
        <f t="shared" si="240"/>
        <v>0</v>
      </c>
      <c r="T693" s="18">
        <f t="shared" si="241"/>
        <v>0</v>
      </c>
      <c r="U693" s="18">
        <f t="shared" si="242"/>
        <v>0</v>
      </c>
      <c r="V693" s="19">
        <f t="shared" si="243"/>
        <v>20</v>
      </c>
      <c r="W693" s="40">
        <f t="shared" si="244"/>
        <v>3980</v>
      </c>
    </row>
    <row r="694" spans="1:23">
      <c r="A694" s="28">
        <v>3</v>
      </c>
      <c r="B694" s="4" t="s">
        <v>511</v>
      </c>
      <c r="C694" s="4" t="s">
        <v>467</v>
      </c>
      <c r="D694" s="31" t="s">
        <v>388</v>
      </c>
      <c r="E694" s="18">
        <v>9</v>
      </c>
      <c r="F694" s="18">
        <v>88</v>
      </c>
      <c r="G694" s="18">
        <v>15</v>
      </c>
      <c r="H694" s="18"/>
      <c r="I694" s="18"/>
      <c r="J694" s="18"/>
      <c r="K694" s="18"/>
      <c r="L694" s="18"/>
      <c r="M694" s="35">
        <v>56</v>
      </c>
      <c r="N694" s="34">
        <f t="shared" si="235"/>
        <v>153</v>
      </c>
      <c r="O694" s="18">
        <f t="shared" si="236"/>
        <v>1496</v>
      </c>
      <c r="P694" s="18">
        <f t="shared" si="237"/>
        <v>1320</v>
      </c>
      <c r="Q694" s="18">
        <f t="shared" si="238"/>
        <v>0</v>
      </c>
      <c r="R694" s="18">
        <f t="shared" si="239"/>
        <v>0</v>
      </c>
      <c r="S694" s="18">
        <f t="shared" si="240"/>
        <v>0</v>
      </c>
      <c r="T694" s="18">
        <f t="shared" si="241"/>
        <v>0</v>
      </c>
      <c r="U694" s="18">
        <f t="shared" si="242"/>
        <v>0</v>
      </c>
      <c r="V694" s="19">
        <f t="shared" si="243"/>
        <v>20</v>
      </c>
      <c r="W694" s="40">
        <f t="shared" si="244"/>
        <v>2989</v>
      </c>
    </row>
    <row r="695" spans="1:23">
      <c r="A695" s="30">
        <v>4</v>
      </c>
      <c r="B695" s="4" t="s">
        <v>441</v>
      </c>
      <c r="C695" s="4" t="s">
        <v>108</v>
      </c>
      <c r="D695" s="31" t="s">
        <v>334</v>
      </c>
      <c r="E695" s="18">
        <v>9</v>
      </c>
      <c r="F695" s="18">
        <v>88</v>
      </c>
      <c r="G695" s="18">
        <v>5</v>
      </c>
      <c r="H695" s="18"/>
      <c r="I695" s="18" t="s">
        <v>103</v>
      </c>
      <c r="J695" s="18"/>
      <c r="K695" s="18"/>
      <c r="L695" s="18"/>
      <c r="M695" s="35">
        <v>46</v>
      </c>
      <c r="N695" s="34">
        <f t="shared" si="235"/>
        <v>153</v>
      </c>
      <c r="O695" s="18">
        <f t="shared" si="236"/>
        <v>1496</v>
      </c>
      <c r="P695" s="18">
        <f t="shared" si="237"/>
        <v>440</v>
      </c>
      <c r="Q695" s="18">
        <f t="shared" si="238"/>
        <v>0</v>
      </c>
      <c r="R695" s="18">
        <f t="shared" si="239"/>
        <v>15</v>
      </c>
      <c r="S695" s="18">
        <f t="shared" si="240"/>
        <v>0</v>
      </c>
      <c r="T695" s="18">
        <f t="shared" si="241"/>
        <v>0</v>
      </c>
      <c r="U695" s="18">
        <f t="shared" si="242"/>
        <v>0</v>
      </c>
      <c r="V695" s="19">
        <f t="shared" si="243"/>
        <v>10</v>
      </c>
      <c r="W695" s="40">
        <f t="shared" si="244"/>
        <v>2114</v>
      </c>
    </row>
    <row r="696" spans="1:23">
      <c r="A696" s="28">
        <v>5</v>
      </c>
      <c r="B696" s="4" t="s">
        <v>547</v>
      </c>
      <c r="C696" s="4" t="s">
        <v>548</v>
      </c>
      <c r="D696" s="31" t="s">
        <v>549</v>
      </c>
      <c r="E696" s="18">
        <v>9</v>
      </c>
      <c r="F696" s="18">
        <v>88</v>
      </c>
      <c r="G696" s="18">
        <v>4</v>
      </c>
      <c r="H696" s="18"/>
      <c r="I696" s="18"/>
      <c r="J696" s="18"/>
      <c r="K696" s="18"/>
      <c r="L696" s="18">
        <v>67</v>
      </c>
      <c r="M696" s="35">
        <v>52</v>
      </c>
      <c r="N696" s="34">
        <f t="shared" si="235"/>
        <v>153</v>
      </c>
      <c r="O696" s="18">
        <f t="shared" si="236"/>
        <v>1496</v>
      </c>
      <c r="P696" s="18">
        <f t="shared" si="237"/>
        <v>352</v>
      </c>
      <c r="Q696" s="18">
        <f t="shared" si="238"/>
        <v>0</v>
      </c>
      <c r="R696" s="18">
        <f t="shared" si="239"/>
        <v>0</v>
      </c>
      <c r="S696" s="18">
        <f t="shared" si="240"/>
        <v>0</v>
      </c>
      <c r="T696" s="18">
        <f t="shared" si="241"/>
        <v>0</v>
      </c>
      <c r="U696" s="18">
        <f t="shared" si="242"/>
        <v>15</v>
      </c>
      <c r="V696" s="19">
        <f t="shared" si="243"/>
        <v>20</v>
      </c>
      <c r="W696" s="40">
        <f t="shared" si="244"/>
        <v>2036</v>
      </c>
    </row>
    <row r="697" spans="1:23">
      <c r="A697" s="30">
        <v>6</v>
      </c>
      <c r="B697" s="4" t="s">
        <v>560</v>
      </c>
      <c r="C697" s="4" t="s">
        <v>561</v>
      </c>
      <c r="D697" s="31" t="s">
        <v>179</v>
      </c>
      <c r="E697" s="18">
        <v>9</v>
      </c>
      <c r="F697" s="18">
        <v>51</v>
      </c>
      <c r="G697" s="18">
        <v>11</v>
      </c>
      <c r="H697" s="18"/>
      <c r="I697" s="18"/>
      <c r="J697" s="18"/>
      <c r="K697" s="18">
        <v>2</v>
      </c>
      <c r="L697" s="18"/>
      <c r="M697" s="35">
        <v>47</v>
      </c>
      <c r="N697" s="34">
        <f t="shared" si="235"/>
        <v>153</v>
      </c>
      <c r="O697" s="18">
        <f t="shared" si="236"/>
        <v>867</v>
      </c>
      <c r="P697" s="18">
        <f t="shared" si="237"/>
        <v>561</v>
      </c>
      <c r="Q697" s="18">
        <f t="shared" si="238"/>
        <v>0</v>
      </c>
      <c r="R697" s="18">
        <f t="shared" si="239"/>
        <v>0</v>
      </c>
      <c r="S697" s="18">
        <f t="shared" si="240"/>
        <v>0</v>
      </c>
      <c r="T697" s="18">
        <f t="shared" si="241"/>
        <v>20</v>
      </c>
      <c r="U697" s="18">
        <f t="shared" si="242"/>
        <v>0</v>
      </c>
      <c r="V697" s="19">
        <f t="shared" si="243"/>
        <v>10</v>
      </c>
      <c r="W697" s="40">
        <f t="shared" si="244"/>
        <v>1611</v>
      </c>
    </row>
    <row r="698" spans="1:23">
      <c r="A698" s="28">
        <v>7</v>
      </c>
      <c r="B698" s="4" t="s">
        <v>297</v>
      </c>
      <c r="C698" s="4" t="s">
        <v>298</v>
      </c>
      <c r="D698" s="31" t="s">
        <v>144</v>
      </c>
      <c r="E698" s="18">
        <v>9</v>
      </c>
      <c r="F698" s="18">
        <v>40</v>
      </c>
      <c r="G698" s="18">
        <v>4</v>
      </c>
      <c r="H698" s="18">
        <v>4</v>
      </c>
      <c r="I698" s="18"/>
      <c r="J698" s="18">
        <v>2</v>
      </c>
      <c r="K698" s="18"/>
      <c r="L698" s="18">
        <v>67</v>
      </c>
      <c r="M698" s="35">
        <v>34</v>
      </c>
      <c r="N698" s="34">
        <f t="shared" si="235"/>
        <v>153</v>
      </c>
      <c r="O698" s="18">
        <f t="shared" si="236"/>
        <v>680</v>
      </c>
      <c r="P698" s="18">
        <f t="shared" si="237"/>
        <v>160</v>
      </c>
      <c r="Q698" s="18">
        <f t="shared" si="238"/>
        <v>30</v>
      </c>
      <c r="R698" s="18">
        <f t="shared" si="239"/>
        <v>0</v>
      </c>
      <c r="S698" s="18">
        <f t="shared" si="240"/>
        <v>10</v>
      </c>
      <c r="T698" s="18">
        <f t="shared" si="241"/>
        <v>0</v>
      </c>
      <c r="U698" s="18">
        <f t="shared" si="242"/>
        <v>15</v>
      </c>
      <c r="V698" s="19">
        <f t="shared" si="243"/>
        <v>10</v>
      </c>
      <c r="W698" s="40">
        <f t="shared" si="244"/>
        <v>1058</v>
      </c>
    </row>
    <row r="699" spans="1:23">
      <c r="A699" s="30">
        <v>8</v>
      </c>
      <c r="B699" s="4" t="s">
        <v>100</v>
      </c>
      <c r="C699" s="4" t="s">
        <v>398</v>
      </c>
      <c r="D699" s="31" t="s">
        <v>95</v>
      </c>
      <c r="E699" s="18">
        <v>9</v>
      </c>
      <c r="F699" s="18">
        <v>22</v>
      </c>
      <c r="G699" s="18">
        <v>10</v>
      </c>
      <c r="H699" s="18"/>
      <c r="I699" s="18"/>
      <c r="J699" s="18">
        <v>1</v>
      </c>
      <c r="K699" s="18"/>
      <c r="L699" s="18"/>
      <c r="M699" s="35">
        <v>38</v>
      </c>
      <c r="N699" s="34">
        <f t="shared" si="235"/>
        <v>153</v>
      </c>
      <c r="O699" s="18">
        <f t="shared" si="236"/>
        <v>374</v>
      </c>
      <c r="P699" s="18">
        <f t="shared" si="237"/>
        <v>220</v>
      </c>
      <c r="Q699" s="18">
        <f t="shared" si="238"/>
        <v>0</v>
      </c>
      <c r="R699" s="18">
        <f t="shared" si="239"/>
        <v>0</v>
      </c>
      <c r="S699" s="18">
        <f t="shared" si="240"/>
        <v>5</v>
      </c>
      <c r="T699" s="18">
        <f t="shared" si="241"/>
        <v>0</v>
      </c>
      <c r="U699" s="18">
        <f t="shared" si="242"/>
        <v>0</v>
      </c>
      <c r="V699" s="19">
        <f t="shared" si="243"/>
        <v>10</v>
      </c>
      <c r="W699" s="40">
        <f t="shared" si="244"/>
        <v>762</v>
      </c>
    </row>
    <row r="700" spans="1:23" ht="15" customHeight="1">
      <c r="A700" s="28">
        <v>9</v>
      </c>
      <c r="B700" s="4" t="s">
        <v>558</v>
      </c>
      <c r="C700" s="4" t="s">
        <v>559</v>
      </c>
      <c r="D700" s="31" t="s">
        <v>120</v>
      </c>
      <c r="E700" s="18">
        <v>9</v>
      </c>
      <c r="F700" s="18">
        <v>20</v>
      </c>
      <c r="G700" s="18">
        <v>6</v>
      </c>
      <c r="H700" s="18"/>
      <c r="I700" s="18" t="s">
        <v>103</v>
      </c>
      <c r="J700" s="18">
        <v>3</v>
      </c>
      <c r="K700" s="18"/>
      <c r="L700" s="18">
        <v>51</v>
      </c>
      <c r="M700" s="35">
        <v>42</v>
      </c>
      <c r="N700" s="34">
        <f t="shared" si="235"/>
        <v>153</v>
      </c>
      <c r="O700" s="18">
        <f t="shared" si="236"/>
        <v>340</v>
      </c>
      <c r="P700" s="18">
        <f t="shared" si="237"/>
        <v>120</v>
      </c>
      <c r="Q700" s="18">
        <f t="shared" si="238"/>
        <v>0</v>
      </c>
      <c r="R700" s="18">
        <f t="shared" si="239"/>
        <v>15</v>
      </c>
      <c r="S700" s="18">
        <f t="shared" si="240"/>
        <v>20</v>
      </c>
      <c r="T700" s="18">
        <f t="shared" si="241"/>
        <v>0</v>
      </c>
      <c r="U700" s="18">
        <f t="shared" si="242"/>
        <v>10</v>
      </c>
      <c r="V700" s="19">
        <f t="shared" si="243"/>
        <v>10</v>
      </c>
      <c r="W700" s="40">
        <f t="shared" si="244"/>
        <v>668</v>
      </c>
    </row>
    <row r="701" spans="1:23">
      <c r="A701" s="30">
        <v>10</v>
      </c>
      <c r="B701" s="4" t="s">
        <v>500</v>
      </c>
      <c r="C701" s="4" t="s">
        <v>467</v>
      </c>
      <c r="D701" s="31" t="s">
        <v>276</v>
      </c>
      <c r="E701" s="18">
        <v>9</v>
      </c>
      <c r="F701" s="18"/>
      <c r="G701" s="18"/>
      <c r="H701" s="18">
        <v>4</v>
      </c>
      <c r="I701" s="18" t="s">
        <v>103</v>
      </c>
      <c r="J701" s="18">
        <v>3</v>
      </c>
      <c r="K701" s="18"/>
      <c r="L701" s="18"/>
      <c r="M701" s="35">
        <v>38</v>
      </c>
      <c r="N701" s="34">
        <f t="shared" si="235"/>
        <v>153</v>
      </c>
      <c r="O701" s="18">
        <f t="shared" si="236"/>
        <v>0</v>
      </c>
      <c r="P701" s="18">
        <f t="shared" si="237"/>
        <v>0</v>
      </c>
      <c r="Q701" s="18">
        <f t="shared" si="238"/>
        <v>30</v>
      </c>
      <c r="R701" s="18">
        <f t="shared" si="239"/>
        <v>15</v>
      </c>
      <c r="S701" s="18">
        <f t="shared" si="240"/>
        <v>20</v>
      </c>
      <c r="T701" s="18">
        <f t="shared" si="241"/>
        <v>0</v>
      </c>
      <c r="U701" s="18">
        <f t="shared" si="242"/>
        <v>0</v>
      </c>
      <c r="V701" s="19">
        <f t="shared" si="243"/>
        <v>10</v>
      </c>
      <c r="W701" s="40">
        <f t="shared" si="244"/>
        <v>228</v>
      </c>
    </row>
    <row r="702" spans="1:23">
      <c r="A702" s="28">
        <v>11</v>
      </c>
      <c r="B702" s="4" t="s">
        <v>508</v>
      </c>
      <c r="C702" s="4" t="s">
        <v>215</v>
      </c>
      <c r="D702" s="31" t="s">
        <v>334</v>
      </c>
      <c r="E702" s="18">
        <v>9</v>
      </c>
      <c r="F702" s="18"/>
      <c r="G702" s="18"/>
      <c r="H702" s="18"/>
      <c r="I702" s="18" t="s">
        <v>103</v>
      </c>
      <c r="J702" s="18">
        <v>3</v>
      </c>
      <c r="K702" s="18"/>
      <c r="L702" s="18"/>
      <c r="M702" s="35">
        <v>34</v>
      </c>
      <c r="N702" s="34">
        <f t="shared" si="235"/>
        <v>153</v>
      </c>
      <c r="O702" s="18">
        <f t="shared" si="236"/>
        <v>0</v>
      </c>
      <c r="P702" s="18">
        <f t="shared" si="237"/>
        <v>0</v>
      </c>
      <c r="Q702" s="18">
        <f t="shared" si="238"/>
        <v>0</v>
      </c>
      <c r="R702" s="18">
        <f t="shared" si="239"/>
        <v>15</v>
      </c>
      <c r="S702" s="18">
        <f t="shared" si="240"/>
        <v>20</v>
      </c>
      <c r="T702" s="18">
        <f t="shared" si="241"/>
        <v>0</v>
      </c>
      <c r="U702" s="18">
        <f t="shared" si="242"/>
        <v>0</v>
      </c>
      <c r="V702" s="19">
        <f t="shared" si="243"/>
        <v>10</v>
      </c>
      <c r="W702" s="40">
        <f t="shared" si="244"/>
        <v>198</v>
      </c>
    </row>
    <row r="703" spans="1:23">
      <c r="A703" s="30">
        <v>12</v>
      </c>
      <c r="B703" s="22" t="s">
        <v>443</v>
      </c>
      <c r="C703" s="22" t="s">
        <v>288</v>
      </c>
      <c r="D703" s="29" t="s">
        <v>120</v>
      </c>
      <c r="E703" s="23">
        <v>5</v>
      </c>
      <c r="F703" s="23"/>
      <c r="G703" s="23"/>
      <c r="H703" s="23">
        <v>4</v>
      </c>
      <c r="I703" s="23"/>
      <c r="J703" s="23">
        <v>1</v>
      </c>
      <c r="K703" s="23"/>
      <c r="L703" s="23">
        <v>80</v>
      </c>
      <c r="M703" s="33">
        <v>33</v>
      </c>
      <c r="N703" s="34">
        <f t="shared" si="235"/>
        <v>85</v>
      </c>
      <c r="O703" s="18">
        <f t="shared" si="236"/>
        <v>0</v>
      </c>
      <c r="P703" s="18">
        <f t="shared" si="237"/>
        <v>0</v>
      </c>
      <c r="Q703" s="18">
        <f t="shared" si="238"/>
        <v>30</v>
      </c>
      <c r="R703" s="18">
        <f t="shared" si="239"/>
        <v>0</v>
      </c>
      <c r="S703" s="18">
        <f t="shared" si="240"/>
        <v>5</v>
      </c>
      <c r="T703" s="18">
        <f t="shared" si="241"/>
        <v>0</v>
      </c>
      <c r="U703" s="18">
        <f t="shared" si="242"/>
        <v>17</v>
      </c>
      <c r="V703" s="19">
        <f t="shared" si="243"/>
        <v>10</v>
      </c>
      <c r="W703" s="40">
        <f t="shared" si="244"/>
        <v>147</v>
      </c>
    </row>
    <row r="704" spans="1:23">
      <c r="A704" s="28">
        <v>13</v>
      </c>
      <c r="B704" s="4" t="s">
        <v>645</v>
      </c>
      <c r="C704" s="4" t="s">
        <v>112</v>
      </c>
      <c r="D704" s="31" t="s">
        <v>253</v>
      </c>
      <c r="E704" s="18"/>
      <c r="F704" s="18"/>
      <c r="G704" s="18"/>
      <c r="H704" s="18">
        <v>4</v>
      </c>
      <c r="I704" s="18" t="s">
        <v>103</v>
      </c>
      <c r="J704" s="18"/>
      <c r="K704" s="18"/>
      <c r="L704" s="18"/>
      <c r="M704" s="35">
        <v>58</v>
      </c>
      <c r="N704" s="34">
        <f t="shared" si="235"/>
        <v>0</v>
      </c>
      <c r="O704" s="18">
        <f t="shared" si="236"/>
        <v>0</v>
      </c>
      <c r="P704" s="18">
        <f t="shared" si="237"/>
        <v>0</v>
      </c>
      <c r="Q704" s="18">
        <f t="shared" si="238"/>
        <v>30</v>
      </c>
      <c r="R704" s="18">
        <f t="shared" si="239"/>
        <v>15</v>
      </c>
      <c r="S704" s="18">
        <f t="shared" si="240"/>
        <v>0</v>
      </c>
      <c r="T704" s="18">
        <f t="shared" si="241"/>
        <v>0</v>
      </c>
      <c r="U704" s="18">
        <f t="shared" si="242"/>
        <v>0</v>
      </c>
      <c r="V704" s="19">
        <f t="shared" si="243"/>
        <v>20</v>
      </c>
      <c r="W704" s="40">
        <f t="shared" si="244"/>
        <v>65</v>
      </c>
    </row>
    <row r="705" spans="1:23">
      <c r="A705" s="30">
        <v>14</v>
      </c>
      <c r="B705" s="4" t="s">
        <v>287</v>
      </c>
      <c r="C705" s="4" t="s">
        <v>215</v>
      </c>
      <c r="D705" s="31" t="s">
        <v>95</v>
      </c>
      <c r="E705" s="63">
        <v>2</v>
      </c>
      <c r="F705" s="63"/>
      <c r="G705" s="63"/>
      <c r="H705" s="63"/>
      <c r="I705" s="63"/>
      <c r="J705" s="63"/>
      <c r="K705" s="63">
        <v>2</v>
      </c>
      <c r="L705" s="63"/>
      <c r="M705" s="64">
        <v>24</v>
      </c>
      <c r="N705" s="65">
        <f t="shared" si="235"/>
        <v>34</v>
      </c>
      <c r="O705" s="63">
        <f t="shared" si="236"/>
        <v>0</v>
      </c>
      <c r="P705" s="63">
        <f t="shared" si="237"/>
        <v>0</v>
      </c>
      <c r="Q705" s="63">
        <f t="shared" si="238"/>
        <v>0</v>
      </c>
      <c r="R705" s="63">
        <f t="shared" si="239"/>
        <v>0</v>
      </c>
      <c r="S705" s="63">
        <f t="shared" si="240"/>
        <v>0</v>
      </c>
      <c r="T705" s="63">
        <f t="shared" si="241"/>
        <v>20</v>
      </c>
      <c r="U705" s="63">
        <f t="shared" si="242"/>
        <v>0</v>
      </c>
      <c r="V705" s="66">
        <f t="shared" si="243"/>
        <v>10</v>
      </c>
      <c r="W705" s="67">
        <f t="shared" si="244"/>
        <v>64</v>
      </c>
    </row>
    <row r="706" spans="1:23">
      <c r="A706" s="28">
        <v>15</v>
      </c>
      <c r="B706" s="4" t="s">
        <v>307</v>
      </c>
      <c r="C706" s="4" t="s">
        <v>308</v>
      </c>
      <c r="D706" s="31" t="s">
        <v>129</v>
      </c>
      <c r="E706" s="18">
        <v>1</v>
      </c>
      <c r="F706" s="18"/>
      <c r="G706" s="18"/>
      <c r="H706" s="18"/>
      <c r="I706" s="18" t="s">
        <v>103</v>
      </c>
      <c r="J706" s="18">
        <v>3</v>
      </c>
      <c r="K706" s="18"/>
      <c r="L706" s="18"/>
      <c r="M706" s="35">
        <v>36</v>
      </c>
      <c r="N706" s="34">
        <f t="shared" ref="N706" si="245">E706*17</f>
        <v>17</v>
      </c>
      <c r="O706" s="18">
        <f t="shared" ref="O706" si="246">F706*17</f>
        <v>0</v>
      </c>
      <c r="P706" s="18">
        <f t="shared" ref="P706" si="247">IF(G706&gt;17,F706*17,F706*G706)</f>
        <v>0</v>
      </c>
      <c r="Q706" s="18">
        <f t="shared" ref="Q706" si="248">IF(H706="",0,IF(H706&gt;3,20+((H706-3)*10),0))</f>
        <v>0</v>
      </c>
      <c r="R706" s="18">
        <f t="shared" ref="R706" si="249">IF(I706="",0,15)</f>
        <v>15</v>
      </c>
      <c r="S706" s="18">
        <f t="shared" ref="S706" si="250">IF(J706&lt;3,J706*5,10+(J706-2)*10)</f>
        <v>20</v>
      </c>
      <c r="T706" s="18">
        <f t="shared" ref="T706" si="251">K706*10</f>
        <v>0</v>
      </c>
      <c r="U706" s="18">
        <f t="shared" ref="U706" si="252">IF(L706&gt;69,17,IF(L706&gt;66,15,IF(L706&gt;59,12,IF(L706&gt;49,10,0))))</f>
        <v>0</v>
      </c>
      <c r="V706" s="19">
        <f t="shared" ref="V706" si="253">IF(M706="",0,IF(M706&gt;50,20,10))</f>
        <v>10</v>
      </c>
      <c r="W706" s="40">
        <f t="shared" ref="W706" si="254">SUM(N706:V706)</f>
        <v>62</v>
      </c>
    </row>
    <row r="707" spans="1:23">
      <c r="A707" s="30">
        <v>16</v>
      </c>
      <c r="B707" s="4" t="s">
        <v>531</v>
      </c>
      <c r="C707" s="4" t="s">
        <v>403</v>
      </c>
      <c r="D707" s="31" t="s">
        <v>155</v>
      </c>
      <c r="E707" s="18"/>
      <c r="F707" s="18"/>
      <c r="G707" s="18"/>
      <c r="H707" s="18"/>
      <c r="I707" s="18" t="s">
        <v>103</v>
      </c>
      <c r="J707" s="18">
        <v>3</v>
      </c>
      <c r="K707" s="18"/>
      <c r="L707" s="18">
        <v>100</v>
      </c>
      <c r="M707" s="35">
        <v>32</v>
      </c>
      <c r="N707" s="34">
        <f t="shared" si="235"/>
        <v>0</v>
      </c>
      <c r="O707" s="18">
        <f t="shared" si="236"/>
        <v>0</v>
      </c>
      <c r="P707" s="18">
        <f t="shared" si="237"/>
        <v>0</v>
      </c>
      <c r="Q707" s="18">
        <f t="shared" si="238"/>
        <v>0</v>
      </c>
      <c r="R707" s="18">
        <f t="shared" si="239"/>
        <v>15</v>
      </c>
      <c r="S707" s="18">
        <f t="shared" si="240"/>
        <v>20</v>
      </c>
      <c r="T707" s="18">
        <f t="shared" si="241"/>
        <v>0</v>
      </c>
      <c r="U707" s="18">
        <f t="shared" si="242"/>
        <v>17</v>
      </c>
      <c r="V707" s="19">
        <f t="shared" si="243"/>
        <v>10</v>
      </c>
      <c r="W707" s="40">
        <f t="shared" si="244"/>
        <v>62</v>
      </c>
    </row>
    <row r="708" spans="1:23">
      <c r="A708" s="28">
        <v>17</v>
      </c>
      <c r="B708" s="4" t="s">
        <v>402</v>
      </c>
      <c r="C708" s="4" t="s">
        <v>403</v>
      </c>
      <c r="D708" s="31" t="s">
        <v>404</v>
      </c>
      <c r="E708" s="18"/>
      <c r="F708" s="18"/>
      <c r="G708" s="18"/>
      <c r="H708" s="18">
        <v>5</v>
      </c>
      <c r="I708" s="18"/>
      <c r="J708" s="18">
        <v>2</v>
      </c>
      <c r="K708" s="18"/>
      <c r="L708" s="18"/>
      <c r="M708" s="35">
        <v>32</v>
      </c>
      <c r="N708" s="34">
        <f t="shared" si="235"/>
        <v>0</v>
      </c>
      <c r="O708" s="18">
        <f t="shared" si="236"/>
        <v>0</v>
      </c>
      <c r="P708" s="18">
        <f t="shared" si="237"/>
        <v>0</v>
      </c>
      <c r="Q708" s="18">
        <f t="shared" si="238"/>
        <v>40</v>
      </c>
      <c r="R708" s="18">
        <f t="shared" si="239"/>
        <v>0</v>
      </c>
      <c r="S708" s="18">
        <f t="shared" si="240"/>
        <v>10</v>
      </c>
      <c r="T708" s="18">
        <f t="shared" si="241"/>
        <v>0</v>
      </c>
      <c r="U708" s="18">
        <f t="shared" si="242"/>
        <v>0</v>
      </c>
      <c r="V708" s="19">
        <f t="shared" si="243"/>
        <v>10</v>
      </c>
      <c r="W708" s="40">
        <f t="shared" si="244"/>
        <v>60</v>
      </c>
    </row>
    <row r="709" spans="1:23">
      <c r="A709" s="30">
        <v>18</v>
      </c>
      <c r="B709" s="4" t="s">
        <v>688</v>
      </c>
      <c r="C709" s="4" t="s">
        <v>689</v>
      </c>
      <c r="D709" s="31" t="s">
        <v>165</v>
      </c>
      <c r="E709" s="18"/>
      <c r="F709" s="18"/>
      <c r="G709" s="18"/>
      <c r="H709" s="18">
        <v>5</v>
      </c>
      <c r="I709" s="18"/>
      <c r="J709" s="18">
        <v>2</v>
      </c>
      <c r="K709" s="18"/>
      <c r="L709" s="18"/>
      <c r="M709" s="35">
        <v>30</v>
      </c>
      <c r="N709" s="34">
        <f t="shared" si="235"/>
        <v>0</v>
      </c>
      <c r="O709" s="18">
        <f t="shared" si="236"/>
        <v>0</v>
      </c>
      <c r="P709" s="18">
        <f t="shared" si="237"/>
        <v>0</v>
      </c>
      <c r="Q709" s="18">
        <f t="shared" si="238"/>
        <v>40</v>
      </c>
      <c r="R709" s="18">
        <f t="shared" si="239"/>
        <v>0</v>
      </c>
      <c r="S709" s="18">
        <f t="shared" si="240"/>
        <v>10</v>
      </c>
      <c r="T709" s="18">
        <f t="shared" si="241"/>
        <v>0</v>
      </c>
      <c r="U709" s="18">
        <f t="shared" si="242"/>
        <v>0</v>
      </c>
      <c r="V709" s="19">
        <f t="shared" si="243"/>
        <v>10</v>
      </c>
      <c r="W709" s="40">
        <f t="shared" si="244"/>
        <v>60</v>
      </c>
    </row>
    <row r="710" spans="1:23">
      <c r="A710" s="28">
        <v>19</v>
      </c>
      <c r="B710" s="4" t="s">
        <v>100</v>
      </c>
      <c r="C710" s="4" t="s">
        <v>101</v>
      </c>
      <c r="D710" s="31" t="s">
        <v>102</v>
      </c>
      <c r="E710" s="18">
        <v>1</v>
      </c>
      <c r="F710" s="18"/>
      <c r="G710" s="18"/>
      <c r="H710" s="18"/>
      <c r="I710" s="41" t="s">
        <v>103</v>
      </c>
      <c r="J710" s="18">
        <v>2</v>
      </c>
      <c r="K710" s="18"/>
      <c r="L710" s="18"/>
      <c r="M710" s="35">
        <v>43</v>
      </c>
      <c r="N710" s="34">
        <f t="shared" si="235"/>
        <v>17</v>
      </c>
      <c r="O710" s="18">
        <f t="shared" si="236"/>
        <v>0</v>
      </c>
      <c r="P710" s="18">
        <f t="shared" si="237"/>
        <v>0</v>
      </c>
      <c r="Q710" s="18">
        <f t="shared" si="238"/>
        <v>0</v>
      </c>
      <c r="R710" s="18">
        <f t="shared" si="239"/>
        <v>15</v>
      </c>
      <c r="S710" s="18">
        <f t="shared" si="240"/>
        <v>10</v>
      </c>
      <c r="T710" s="18">
        <f t="shared" si="241"/>
        <v>0</v>
      </c>
      <c r="U710" s="18">
        <f t="shared" si="242"/>
        <v>0</v>
      </c>
      <c r="V710" s="19">
        <f t="shared" si="243"/>
        <v>10</v>
      </c>
      <c r="W710" s="40">
        <f t="shared" si="244"/>
        <v>52</v>
      </c>
    </row>
    <row r="711" spans="1:23">
      <c r="A711" s="30">
        <v>20</v>
      </c>
      <c r="B711" s="4" t="s">
        <v>301</v>
      </c>
      <c r="C711" s="4" t="s">
        <v>98</v>
      </c>
      <c r="D711" s="31" t="s">
        <v>120</v>
      </c>
      <c r="E711" s="18"/>
      <c r="F711" s="18"/>
      <c r="G711" s="18"/>
      <c r="H711" s="18">
        <v>4</v>
      </c>
      <c r="I711" s="18"/>
      <c r="J711" s="18"/>
      <c r="K711" s="18"/>
      <c r="L711" s="18">
        <v>50</v>
      </c>
      <c r="M711" s="35">
        <v>50</v>
      </c>
      <c r="N711" s="34">
        <f t="shared" si="235"/>
        <v>0</v>
      </c>
      <c r="O711" s="18">
        <f t="shared" si="236"/>
        <v>0</v>
      </c>
      <c r="P711" s="18">
        <f t="shared" si="237"/>
        <v>0</v>
      </c>
      <c r="Q711" s="18">
        <f t="shared" si="238"/>
        <v>30</v>
      </c>
      <c r="R711" s="18">
        <f t="shared" si="239"/>
        <v>0</v>
      </c>
      <c r="S711" s="18">
        <f t="shared" si="240"/>
        <v>0</v>
      </c>
      <c r="T711" s="18">
        <f t="shared" si="241"/>
        <v>0</v>
      </c>
      <c r="U711" s="18">
        <f t="shared" si="242"/>
        <v>10</v>
      </c>
      <c r="V711" s="19">
        <f t="shared" si="243"/>
        <v>10</v>
      </c>
      <c r="W711" s="40">
        <f t="shared" si="244"/>
        <v>50</v>
      </c>
    </row>
    <row r="712" spans="1:23">
      <c r="A712" s="28">
        <v>21</v>
      </c>
      <c r="B712" s="4" t="s">
        <v>301</v>
      </c>
      <c r="C712" s="4" t="s">
        <v>551</v>
      </c>
      <c r="D712" s="31" t="s">
        <v>120</v>
      </c>
      <c r="E712" s="18"/>
      <c r="F712" s="18"/>
      <c r="G712" s="18"/>
      <c r="H712" s="18">
        <v>4</v>
      </c>
      <c r="I712" s="18"/>
      <c r="J712" s="18"/>
      <c r="K712" s="18"/>
      <c r="L712" s="18"/>
      <c r="M712" s="35">
        <v>52</v>
      </c>
      <c r="N712" s="34">
        <f t="shared" si="235"/>
        <v>0</v>
      </c>
      <c r="O712" s="18">
        <f t="shared" si="236"/>
        <v>0</v>
      </c>
      <c r="P712" s="18">
        <f t="shared" si="237"/>
        <v>0</v>
      </c>
      <c r="Q712" s="18">
        <f t="shared" si="238"/>
        <v>30</v>
      </c>
      <c r="R712" s="18">
        <f t="shared" si="239"/>
        <v>0</v>
      </c>
      <c r="S712" s="18">
        <f t="shared" si="240"/>
        <v>0</v>
      </c>
      <c r="T712" s="18">
        <f t="shared" si="241"/>
        <v>0</v>
      </c>
      <c r="U712" s="18">
        <f t="shared" si="242"/>
        <v>0</v>
      </c>
      <c r="V712" s="19">
        <f t="shared" si="243"/>
        <v>20</v>
      </c>
      <c r="W712" s="40">
        <f t="shared" si="244"/>
        <v>50</v>
      </c>
    </row>
    <row r="713" spans="1:23">
      <c r="A713" s="30">
        <v>22</v>
      </c>
      <c r="B713" s="4" t="s">
        <v>581</v>
      </c>
      <c r="C713" s="4" t="s">
        <v>582</v>
      </c>
      <c r="D713" s="31" t="s">
        <v>422</v>
      </c>
      <c r="E713" s="18"/>
      <c r="F713" s="18"/>
      <c r="G713" s="18"/>
      <c r="H713" s="18">
        <v>4</v>
      </c>
      <c r="I713" s="18"/>
      <c r="J713" s="18"/>
      <c r="K713" s="18"/>
      <c r="L713" s="18"/>
      <c r="M713" s="35">
        <v>54</v>
      </c>
      <c r="N713" s="34">
        <f t="shared" si="235"/>
        <v>0</v>
      </c>
      <c r="O713" s="18">
        <f t="shared" si="236"/>
        <v>0</v>
      </c>
      <c r="P713" s="18">
        <f t="shared" si="237"/>
        <v>0</v>
      </c>
      <c r="Q713" s="18">
        <f t="shared" si="238"/>
        <v>30</v>
      </c>
      <c r="R713" s="18">
        <f t="shared" si="239"/>
        <v>0</v>
      </c>
      <c r="S713" s="18">
        <f t="shared" si="240"/>
        <v>0</v>
      </c>
      <c r="T713" s="18">
        <f t="shared" si="241"/>
        <v>0</v>
      </c>
      <c r="U713" s="18">
        <f t="shared" si="242"/>
        <v>0</v>
      </c>
      <c r="V713" s="19">
        <f t="shared" si="243"/>
        <v>20</v>
      </c>
      <c r="W713" s="40">
        <f t="shared" si="244"/>
        <v>50</v>
      </c>
    </row>
    <row r="714" spans="1:23">
      <c r="A714" s="28">
        <v>23</v>
      </c>
      <c r="B714" s="4" t="s">
        <v>251</v>
      </c>
      <c r="C714" s="4" t="s">
        <v>252</v>
      </c>
      <c r="D714" s="31" t="s">
        <v>253</v>
      </c>
      <c r="E714" s="18"/>
      <c r="F714" s="18"/>
      <c r="G714" s="18"/>
      <c r="H714" s="18"/>
      <c r="I714" s="18" t="s">
        <v>103</v>
      </c>
      <c r="J714" s="18">
        <v>3</v>
      </c>
      <c r="K714" s="18"/>
      <c r="L714" s="18"/>
      <c r="M714" s="35">
        <v>38</v>
      </c>
      <c r="N714" s="34">
        <f t="shared" si="235"/>
        <v>0</v>
      </c>
      <c r="O714" s="18">
        <f t="shared" si="236"/>
        <v>0</v>
      </c>
      <c r="P714" s="18">
        <f t="shared" si="237"/>
        <v>0</v>
      </c>
      <c r="Q714" s="18">
        <f t="shared" si="238"/>
        <v>0</v>
      </c>
      <c r="R714" s="18">
        <f t="shared" si="239"/>
        <v>15</v>
      </c>
      <c r="S714" s="18">
        <f t="shared" si="240"/>
        <v>20</v>
      </c>
      <c r="T714" s="18">
        <f t="shared" si="241"/>
        <v>0</v>
      </c>
      <c r="U714" s="18">
        <f t="shared" si="242"/>
        <v>0</v>
      </c>
      <c r="V714" s="19">
        <f t="shared" si="243"/>
        <v>10</v>
      </c>
      <c r="W714" s="40">
        <f t="shared" si="244"/>
        <v>45</v>
      </c>
    </row>
    <row r="715" spans="1:23">
      <c r="A715" s="30">
        <v>24</v>
      </c>
      <c r="B715" s="4" t="s">
        <v>589</v>
      </c>
      <c r="C715" s="4" t="s">
        <v>98</v>
      </c>
      <c r="D715" s="31" t="s">
        <v>129</v>
      </c>
      <c r="E715" s="18"/>
      <c r="F715" s="18"/>
      <c r="G715" s="18"/>
      <c r="H715" s="18"/>
      <c r="I715" s="18" t="s">
        <v>103</v>
      </c>
      <c r="J715" s="18">
        <v>3</v>
      </c>
      <c r="K715" s="18"/>
      <c r="L715" s="18"/>
      <c r="M715" s="35">
        <v>41</v>
      </c>
      <c r="N715" s="34">
        <f t="shared" si="235"/>
        <v>0</v>
      </c>
      <c r="O715" s="18">
        <f t="shared" si="236"/>
        <v>0</v>
      </c>
      <c r="P715" s="18">
        <f t="shared" si="237"/>
        <v>0</v>
      </c>
      <c r="Q715" s="18">
        <f t="shared" si="238"/>
        <v>0</v>
      </c>
      <c r="R715" s="18">
        <f t="shared" si="239"/>
        <v>15</v>
      </c>
      <c r="S715" s="18">
        <f t="shared" si="240"/>
        <v>20</v>
      </c>
      <c r="T715" s="18">
        <f t="shared" si="241"/>
        <v>0</v>
      </c>
      <c r="U715" s="18">
        <f t="shared" si="242"/>
        <v>0</v>
      </c>
      <c r="V715" s="19">
        <f t="shared" si="243"/>
        <v>10</v>
      </c>
      <c r="W715" s="40">
        <f t="shared" si="244"/>
        <v>45</v>
      </c>
    </row>
    <row r="716" spans="1:23">
      <c r="A716" s="28">
        <v>25</v>
      </c>
      <c r="B716" s="4" t="s">
        <v>150</v>
      </c>
      <c r="C716" s="4" t="s">
        <v>151</v>
      </c>
      <c r="D716" s="31" t="s">
        <v>152</v>
      </c>
      <c r="E716" s="18"/>
      <c r="F716" s="18"/>
      <c r="G716" s="18"/>
      <c r="H716" s="18"/>
      <c r="I716" s="18" t="s">
        <v>103</v>
      </c>
      <c r="J716" s="18"/>
      <c r="K716" s="18"/>
      <c r="L716" s="18"/>
      <c r="M716" s="35">
        <v>49</v>
      </c>
      <c r="N716" s="34">
        <f t="shared" si="235"/>
        <v>0</v>
      </c>
      <c r="O716" s="18">
        <f t="shared" si="236"/>
        <v>0</v>
      </c>
      <c r="P716" s="18">
        <f t="shared" si="237"/>
        <v>0</v>
      </c>
      <c r="Q716" s="18">
        <f t="shared" si="238"/>
        <v>0</v>
      </c>
      <c r="R716" s="18">
        <f t="shared" si="239"/>
        <v>15</v>
      </c>
      <c r="S716" s="18">
        <f t="shared" si="240"/>
        <v>0</v>
      </c>
      <c r="T716" s="18">
        <f t="shared" si="241"/>
        <v>0</v>
      </c>
      <c r="U716" s="18">
        <f t="shared" si="242"/>
        <v>0</v>
      </c>
      <c r="V716" s="19">
        <f t="shared" si="243"/>
        <v>10</v>
      </c>
      <c r="W716" s="40">
        <f t="shared" si="244"/>
        <v>25</v>
      </c>
    </row>
    <row r="717" spans="1:23">
      <c r="A717" s="30">
        <v>26</v>
      </c>
      <c r="B717" s="4" t="s">
        <v>188</v>
      </c>
      <c r="C717" s="4" t="s">
        <v>189</v>
      </c>
      <c r="D717" s="31" t="s">
        <v>190</v>
      </c>
      <c r="E717" s="18"/>
      <c r="F717" s="18"/>
      <c r="G717" s="18"/>
      <c r="H717" s="18"/>
      <c r="I717" s="18"/>
      <c r="J717" s="18">
        <v>1</v>
      </c>
      <c r="K717" s="18"/>
      <c r="L717" s="18"/>
      <c r="M717" s="35">
        <v>55</v>
      </c>
      <c r="N717" s="34">
        <f t="shared" si="235"/>
        <v>0</v>
      </c>
      <c r="O717" s="18">
        <f t="shared" si="236"/>
        <v>0</v>
      </c>
      <c r="P717" s="18">
        <f t="shared" si="237"/>
        <v>0</v>
      </c>
      <c r="Q717" s="18">
        <f t="shared" si="238"/>
        <v>0</v>
      </c>
      <c r="R717" s="18">
        <f t="shared" si="239"/>
        <v>0</v>
      </c>
      <c r="S717" s="18">
        <f t="shared" si="240"/>
        <v>5</v>
      </c>
      <c r="T717" s="18">
        <f t="shared" si="241"/>
        <v>0</v>
      </c>
      <c r="U717" s="18">
        <f t="shared" si="242"/>
        <v>0</v>
      </c>
      <c r="V717" s="19">
        <f t="shared" si="243"/>
        <v>20</v>
      </c>
      <c r="W717" s="40">
        <f t="shared" si="244"/>
        <v>25</v>
      </c>
    </row>
    <row r="718" spans="1:23">
      <c r="A718" s="28">
        <v>27</v>
      </c>
      <c r="B718" s="4" t="s">
        <v>432</v>
      </c>
      <c r="C718" s="4" t="s">
        <v>168</v>
      </c>
      <c r="D718" s="31" t="s">
        <v>113</v>
      </c>
      <c r="E718" s="18"/>
      <c r="F718" s="18"/>
      <c r="G718" s="18"/>
      <c r="H718" s="18"/>
      <c r="I718" s="41"/>
      <c r="J718" s="18">
        <v>1</v>
      </c>
      <c r="K718" s="18"/>
      <c r="L718" s="18">
        <v>50</v>
      </c>
      <c r="M718" s="35">
        <v>40</v>
      </c>
      <c r="N718" s="34">
        <f t="shared" si="235"/>
        <v>0</v>
      </c>
      <c r="O718" s="18">
        <f t="shared" si="236"/>
        <v>0</v>
      </c>
      <c r="P718" s="18">
        <f t="shared" si="237"/>
        <v>0</v>
      </c>
      <c r="Q718" s="18">
        <f t="shared" si="238"/>
        <v>0</v>
      </c>
      <c r="R718" s="18">
        <f t="shared" si="239"/>
        <v>0</v>
      </c>
      <c r="S718" s="18">
        <f t="shared" si="240"/>
        <v>5</v>
      </c>
      <c r="T718" s="18">
        <f t="shared" si="241"/>
        <v>0</v>
      </c>
      <c r="U718" s="18">
        <f t="shared" si="242"/>
        <v>10</v>
      </c>
      <c r="V718" s="19">
        <f t="shared" si="243"/>
        <v>10</v>
      </c>
      <c r="W718" s="40">
        <f t="shared" si="244"/>
        <v>25</v>
      </c>
    </row>
    <row r="719" spans="1:23">
      <c r="A719" s="30">
        <v>28</v>
      </c>
      <c r="B719" s="4" t="s">
        <v>482</v>
      </c>
      <c r="C719" s="4" t="s">
        <v>112</v>
      </c>
      <c r="D719" s="31" t="s">
        <v>159</v>
      </c>
      <c r="E719" s="18"/>
      <c r="F719" s="18"/>
      <c r="G719" s="18"/>
      <c r="H719" s="18"/>
      <c r="I719" s="18" t="s">
        <v>103</v>
      </c>
      <c r="J719" s="18"/>
      <c r="K719" s="18"/>
      <c r="L719" s="18"/>
      <c r="M719" s="35">
        <v>36</v>
      </c>
      <c r="N719" s="34">
        <f t="shared" si="235"/>
        <v>0</v>
      </c>
      <c r="O719" s="18">
        <f t="shared" si="236"/>
        <v>0</v>
      </c>
      <c r="P719" s="18">
        <f t="shared" si="237"/>
        <v>0</v>
      </c>
      <c r="Q719" s="18">
        <f t="shared" si="238"/>
        <v>0</v>
      </c>
      <c r="R719" s="18">
        <f t="shared" si="239"/>
        <v>15</v>
      </c>
      <c r="S719" s="18">
        <f t="shared" si="240"/>
        <v>0</v>
      </c>
      <c r="T719" s="18">
        <f t="shared" si="241"/>
        <v>0</v>
      </c>
      <c r="U719" s="18">
        <f t="shared" si="242"/>
        <v>0</v>
      </c>
      <c r="V719" s="19">
        <f t="shared" si="243"/>
        <v>10</v>
      </c>
      <c r="W719" s="40">
        <f t="shared" si="244"/>
        <v>25</v>
      </c>
    </row>
    <row r="720" spans="1:23">
      <c r="A720" s="28">
        <v>29</v>
      </c>
      <c r="B720" s="4" t="s">
        <v>562</v>
      </c>
      <c r="C720" s="4" t="s">
        <v>563</v>
      </c>
      <c r="D720" s="31" t="s">
        <v>179</v>
      </c>
      <c r="E720" s="18"/>
      <c r="F720" s="18"/>
      <c r="G720" s="18"/>
      <c r="H720" s="18"/>
      <c r="I720" s="18"/>
      <c r="J720" s="18"/>
      <c r="K720" s="18"/>
      <c r="L720" s="18"/>
      <c r="M720" s="35">
        <v>63</v>
      </c>
      <c r="N720" s="34">
        <f t="shared" si="235"/>
        <v>0</v>
      </c>
      <c r="O720" s="18">
        <f t="shared" si="236"/>
        <v>0</v>
      </c>
      <c r="P720" s="18">
        <f t="shared" si="237"/>
        <v>0</v>
      </c>
      <c r="Q720" s="18">
        <f t="shared" si="238"/>
        <v>0</v>
      </c>
      <c r="R720" s="18">
        <f t="shared" si="239"/>
        <v>0</v>
      </c>
      <c r="S720" s="18">
        <f t="shared" si="240"/>
        <v>0</v>
      </c>
      <c r="T720" s="18">
        <f t="shared" si="241"/>
        <v>0</v>
      </c>
      <c r="U720" s="18">
        <f t="shared" si="242"/>
        <v>0</v>
      </c>
      <c r="V720" s="19">
        <f t="shared" si="243"/>
        <v>20</v>
      </c>
      <c r="W720" s="40">
        <f t="shared" si="244"/>
        <v>20</v>
      </c>
    </row>
    <row r="721" spans="1:23">
      <c r="A721" s="30">
        <v>30</v>
      </c>
      <c r="B721" s="4" t="s">
        <v>686</v>
      </c>
      <c r="C721" s="4" t="s">
        <v>687</v>
      </c>
      <c r="D721" s="31" t="s">
        <v>120</v>
      </c>
      <c r="E721" s="18"/>
      <c r="F721" s="18"/>
      <c r="G721" s="18"/>
      <c r="H721" s="18"/>
      <c r="I721" s="18"/>
      <c r="J721" s="18"/>
      <c r="K721" s="18"/>
      <c r="L721" s="18">
        <v>50</v>
      </c>
      <c r="M721" s="35">
        <v>36</v>
      </c>
      <c r="N721" s="34">
        <f t="shared" si="235"/>
        <v>0</v>
      </c>
      <c r="O721" s="18">
        <f t="shared" si="236"/>
        <v>0</v>
      </c>
      <c r="P721" s="18">
        <f t="shared" si="237"/>
        <v>0</v>
      </c>
      <c r="Q721" s="18">
        <f t="shared" si="238"/>
        <v>0</v>
      </c>
      <c r="R721" s="18">
        <f t="shared" si="239"/>
        <v>0</v>
      </c>
      <c r="S721" s="18">
        <f t="shared" si="240"/>
        <v>0</v>
      </c>
      <c r="T721" s="18">
        <f t="shared" si="241"/>
        <v>0</v>
      </c>
      <c r="U721" s="18">
        <f t="shared" si="242"/>
        <v>10</v>
      </c>
      <c r="V721" s="19">
        <f t="shared" si="243"/>
        <v>10</v>
      </c>
      <c r="W721" s="40">
        <f t="shared" si="244"/>
        <v>20</v>
      </c>
    </row>
    <row r="722" spans="1:23">
      <c r="A722" s="28">
        <v>31</v>
      </c>
      <c r="B722" s="4" t="s">
        <v>595</v>
      </c>
      <c r="C722" s="4" t="s">
        <v>510</v>
      </c>
      <c r="D722" s="31" t="s">
        <v>159</v>
      </c>
      <c r="E722" s="18"/>
      <c r="F722" s="18"/>
      <c r="G722" s="18"/>
      <c r="H722" s="18"/>
      <c r="I722" s="18"/>
      <c r="J722" s="18">
        <v>1</v>
      </c>
      <c r="K722" s="18"/>
      <c r="L722" s="18"/>
      <c r="M722" s="35">
        <v>44</v>
      </c>
      <c r="N722" s="34">
        <f t="shared" si="235"/>
        <v>0</v>
      </c>
      <c r="O722" s="18">
        <f t="shared" si="236"/>
        <v>0</v>
      </c>
      <c r="P722" s="18">
        <f t="shared" si="237"/>
        <v>0</v>
      </c>
      <c r="Q722" s="18">
        <f t="shared" si="238"/>
        <v>0</v>
      </c>
      <c r="R722" s="18">
        <f t="shared" si="239"/>
        <v>0</v>
      </c>
      <c r="S722" s="18">
        <f t="shared" si="240"/>
        <v>5</v>
      </c>
      <c r="T722" s="18">
        <f t="shared" si="241"/>
        <v>0</v>
      </c>
      <c r="U722" s="18">
        <f t="shared" si="242"/>
        <v>0</v>
      </c>
      <c r="V722" s="19">
        <f t="shared" si="243"/>
        <v>10</v>
      </c>
      <c r="W722" s="40">
        <f t="shared" si="244"/>
        <v>15</v>
      </c>
    </row>
    <row r="723" spans="1:23">
      <c r="A723" s="30">
        <v>32</v>
      </c>
      <c r="B723" s="4" t="s">
        <v>714</v>
      </c>
      <c r="C723" s="4" t="s">
        <v>112</v>
      </c>
      <c r="D723" s="31" t="s">
        <v>120</v>
      </c>
      <c r="E723" s="18"/>
      <c r="F723" s="18"/>
      <c r="G723" s="18"/>
      <c r="H723" s="18"/>
      <c r="I723" s="18"/>
      <c r="J723" s="18"/>
      <c r="K723" s="18"/>
      <c r="L723" s="18"/>
      <c r="M723" s="35"/>
      <c r="N723" s="34">
        <f t="shared" si="235"/>
        <v>0</v>
      </c>
      <c r="O723" s="18">
        <f t="shared" si="236"/>
        <v>0</v>
      </c>
      <c r="P723" s="18">
        <f t="shared" si="237"/>
        <v>0</v>
      </c>
      <c r="Q723" s="18">
        <f t="shared" si="238"/>
        <v>0</v>
      </c>
      <c r="R723" s="18">
        <f t="shared" si="239"/>
        <v>0</v>
      </c>
      <c r="S723" s="18">
        <f t="shared" si="240"/>
        <v>0</v>
      </c>
      <c r="T723" s="18">
        <f t="shared" si="241"/>
        <v>0</v>
      </c>
      <c r="U723" s="18">
        <f t="shared" si="242"/>
        <v>0</v>
      </c>
      <c r="V723" s="19">
        <f t="shared" si="243"/>
        <v>0</v>
      </c>
      <c r="W723" s="40">
        <f t="shared" si="244"/>
        <v>0</v>
      </c>
    </row>
    <row r="724" spans="1:23">
      <c r="A724" s="53"/>
    </row>
    <row r="725" spans="1:23">
      <c r="A725" s="53"/>
    </row>
    <row r="726" spans="1:23" ht="18">
      <c r="A726" s="53"/>
      <c r="B726" s="90" t="s">
        <v>735</v>
      </c>
      <c r="C726" s="90"/>
      <c r="D726" s="90"/>
    </row>
    <row r="727" spans="1:23" ht="18">
      <c r="A727" s="53"/>
      <c r="B727" s="55"/>
      <c r="C727" s="55"/>
      <c r="D727" s="55"/>
    </row>
    <row r="728" spans="1:23" ht="15" customHeight="1">
      <c r="A728" s="43">
        <v>1</v>
      </c>
      <c r="B728" s="4" t="s">
        <v>160</v>
      </c>
      <c r="C728" s="4" t="s">
        <v>161</v>
      </c>
      <c r="D728" s="4" t="s">
        <v>162</v>
      </c>
      <c r="E728" s="18">
        <v>9</v>
      </c>
      <c r="F728" s="18">
        <v>148</v>
      </c>
      <c r="G728" s="18">
        <v>15</v>
      </c>
      <c r="H728" s="18"/>
      <c r="I728" s="18"/>
      <c r="J728" s="18"/>
      <c r="K728" s="18"/>
      <c r="L728" s="18"/>
      <c r="M728" s="18">
        <v>48</v>
      </c>
      <c r="N728" s="18">
        <f t="shared" ref="N728:O733" si="255">E728*17</f>
        <v>153</v>
      </c>
      <c r="O728" s="18">
        <f t="shared" si="255"/>
        <v>2516</v>
      </c>
      <c r="P728" s="18">
        <f t="shared" ref="P728:P733" si="256">IF(G728&gt;17,F728*17,F728*G728)</f>
        <v>2220</v>
      </c>
      <c r="Q728" s="18">
        <f t="shared" ref="Q728:Q733" si="257">IF(H728="",0,IF(H728&gt;3,20+((H728-3)*10),0))</f>
        <v>0</v>
      </c>
      <c r="R728" s="18">
        <f t="shared" ref="R728:R733" si="258">IF(I728="",0,15)</f>
        <v>0</v>
      </c>
      <c r="S728" s="18">
        <f t="shared" ref="S728:S733" si="259">IF(J728&lt;3,J728*5,10+(J728-2)*10)</f>
        <v>0</v>
      </c>
      <c r="T728" s="18">
        <f t="shared" ref="T728:T733" si="260">K728*10</f>
        <v>0</v>
      </c>
      <c r="U728" s="18">
        <f t="shared" ref="U728:U733" si="261">IF(L728&gt;69,17,IF(L728&gt;66,15,IF(L728&gt;59,12,IF(L728&gt;49,10,0))))</f>
        <v>0</v>
      </c>
      <c r="V728" s="18">
        <f t="shared" ref="V728:V733" si="262">IF(M728="",0,IF(M728&gt;50,20,10))</f>
        <v>10</v>
      </c>
      <c r="W728" s="44">
        <f t="shared" ref="W728:W733" si="263">SUM(N728:V728)</f>
        <v>4899</v>
      </c>
    </row>
    <row r="729" spans="1:23" ht="15" customHeight="1">
      <c r="A729" s="30">
        <v>2</v>
      </c>
      <c r="B729" s="4" t="s">
        <v>194</v>
      </c>
      <c r="C729" s="4" t="s">
        <v>195</v>
      </c>
      <c r="D729" s="31" t="s">
        <v>113</v>
      </c>
      <c r="E729" s="18">
        <v>9</v>
      </c>
      <c r="F729" s="18">
        <v>158</v>
      </c>
      <c r="G729" s="18">
        <v>7</v>
      </c>
      <c r="H729" s="18"/>
      <c r="I729" s="18" t="s">
        <v>103</v>
      </c>
      <c r="J729" s="18"/>
      <c r="K729" s="18"/>
      <c r="L729" s="18"/>
      <c r="M729" s="35">
        <v>54</v>
      </c>
      <c r="N729" s="34">
        <f t="shared" si="255"/>
        <v>153</v>
      </c>
      <c r="O729" s="18">
        <f t="shared" si="255"/>
        <v>2686</v>
      </c>
      <c r="P729" s="18">
        <f t="shared" si="256"/>
        <v>1106</v>
      </c>
      <c r="Q729" s="18">
        <f t="shared" si="257"/>
        <v>0</v>
      </c>
      <c r="R729" s="18">
        <f t="shared" si="258"/>
        <v>15</v>
      </c>
      <c r="S729" s="18">
        <f t="shared" si="259"/>
        <v>0</v>
      </c>
      <c r="T729" s="18">
        <f t="shared" si="260"/>
        <v>0</v>
      </c>
      <c r="U729" s="18">
        <f t="shared" si="261"/>
        <v>0</v>
      </c>
      <c r="V729" s="19">
        <f t="shared" si="262"/>
        <v>20</v>
      </c>
      <c r="W729" s="40">
        <f t="shared" si="263"/>
        <v>3980</v>
      </c>
    </row>
    <row r="730" spans="1:23" ht="15" customHeight="1">
      <c r="A730" s="28">
        <v>3</v>
      </c>
      <c r="B730" s="4" t="s">
        <v>547</v>
      </c>
      <c r="C730" s="4" t="s">
        <v>548</v>
      </c>
      <c r="D730" s="31" t="s">
        <v>549</v>
      </c>
      <c r="E730" s="18">
        <v>9</v>
      </c>
      <c r="F730" s="18">
        <v>88</v>
      </c>
      <c r="G730" s="18">
        <v>4</v>
      </c>
      <c r="H730" s="18"/>
      <c r="I730" s="18"/>
      <c r="J730" s="18"/>
      <c r="K730" s="18"/>
      <c r="L730" s="18">
        <v>67</v>
      </c>
      <c r="M730" s="35">
        <v>52</v>
      </c>
      <c r="N730" s="34">
        <f t="shared" si="255"/>
        <v>153</v>
      </c>
      <c r="O730" s="18">
        <f t="shared" si="255"/>
        <v>1496</v>
      </c>
      <c r="P730" s="18">
        <f t="shared" si="256"/>
        <v>352</v>
      </c>
      <c r="Q730" s="18">
        <f t="shared" si="257"/>
        <v>0</v>
      </c>
      <c r="R730" s="18">
        <f t="shared" si="258"/>
        <v>0</v>
      </c>
      <c r="S730" s="18">
        <f t="shared" si="259"/>
        <v>0</v>
      </c>
      <c r="T730" s="18">
        <f t="shared" si="260"/>
        <v>0</v>
      </c>
      <c r="U730" s="18">
        <f t="shared" si="261"/>
        <v>15</v>
      </c>
      <c r="V730" s="19">
        <f t="shared" si="262"/>
        <v>20</v>
      </c>
      <c r="W730" s="40">
        <f t="shared" si="263"/>
        <v>2036</v>
      </c>
    </row>
    <row r="731" spans="1:23">
      <c r="A731" s="30">
        <v>4</v>
      </c>
      <c r="B731" s="4" t="s">
        <v>560</v>
      </c>
      <c r="C731" s="4" t="s">
        <v>561</v>
      </c>
      <c r="D731" s="31" t="s">
        <v>179</v>
      </c>
      <c r="E731" s="18">
        <v>9</v>
      </c>
      <c r="F731" s="18">
        <v>51</v>
      </c>
      <c r="G731" s="18">
        <v>11</v>
      </c>
      <c r="H731" s="18"/>
      <c r="I731" s="18"/>
      <c r="J731" s="18"/>
      <c r="K731" s="18">
        <v>2</v>
      </c>
      <c r="L731" s="18"/>
      <c r="M731" s="35">
        <v>47</v>
      </c>
      <c r="N731" s="34">
        <f t="shared" si="255"/>
        <v>153</v>
      </c>
      <c r="O731" s="18">
        <f t="shared" si="255"/>
        <v>867</v>
      </c>
      <c r="P731" s="18">
        <f t="shared" si="256"/>
        <v>561</v>
      </c>
      <c r="Q731" s="18">
        <f t="shared" si="257"/>
        <v>0</v>
      </c>
      <c r="R731" s="18">
        <f t="shared" si="258"/>
        <v>0</v>
      </c>
      <c r="S731" s="18">
        <f t="shared" si="259"/>
        <v>0</v>
      </c>
      <c r="T731" s="18">
        <f t="shared" si="260"/>
        <v>20</v>
      </c>
      <c r="U731" s="18">
        <f t="shared" si="261"/>
        <v>0</v>
      </c>
      <c r="V731" s="19">
        <f t="shared" si="262"/>
        <v>10</v>
      </c>
      <c r="W731" s="40">
        <f t="shared" si="263"/>
        <v>1611</v>
      </c>
    </row>
    <row r="732" spans="1:23">
      <c r="A732" s="28">
        <v>5</v>
      </c>
      <c r="B732" s="4" t="s">
        <v>297</v>
      </c>
      <c r="C732" s="4" t="s">
        <v>298</v>
      </c>
      <c r="D732" s="31" t="s">
        <v>144</v>
      </c>
      <c r="E732" s="18">
        <v>9</v>
      </c>
      <c r="F732" s="18">
        <v>40</v>
      </c>
      <c r="G732" s="18">
        <v>4</v>
      </c>
      <c r="H732" s="18">
        <v>4</v>
      </c>
      <c r="I732" s="18"/>
      <c r="J732" s="18">
        <v>2</v>
      </c>
      <c r="K732" s="18"/>
      <c r="L732" s="18">
        <v>67</v>
      </c>
      <c r="M732" s="35">
        <v>34</v>
      </c>
      <c r="N732" s="34">
        <f t="shared" si="255"/>
        <v>153</v>
      </c>
      <c r="O732" s="18">
        <f t="shared" si="255"/>
        <v>680</v>
      </c>
      <c r="P732" s="18">
        <f t="shared" si="256"/>
        <v>160</v>
      </c>
      <c r="Q732" s="18">
        <f t="shared" si="257"/>
        <v>30</v>
      </c>
      <c r="R732" s="18">
        <f t="shared" si="258"/>
        <v>0</v>
      </c>
      <c r="S732" s="18">
        <f t="shared" si="259"/>
        <v>10</v>
      </c>
      <c r="T732" s="18">
        <f t="shared" si="260"/>
        <v>0</v>
      </c>
      <c r="U732" s="18">
        <f t="shared" si="261"/>
        <v>15</v>
      </c>
      <c r="V732" s="19">
        <f t="shared" si="262"/>
        <v>10</v>
      </c>
      <c r="W732" s="40">
        <f t="shared" si="263"/>
        <v>1058</v>
      </c>
    </row>
    <row r="733" spans="1:23">
      <c r="A733" s="30">
        <v>6</v>
      </c>
      <c r="B733" s="4" t="s">
        <v>100</v>
      </c>
      <c r="C733" s="4" t="s">
        <v>398</v>
      </c>
      <c r="D733" s="31" t="s">
        <v>95</v>
      </c>
      <c r="E733" s="18">
        <v>9</v>
      </c>
      <c r="F733" s="18">
        <v>22</v>
      </c>
      <c r="G733" s="18">
        <v>10</v>
      </c>
      <c r="H733" s="18"/>
      <c r="I733" s="18"/>
      <c r="J733" s="18">
        <v>1</v>
      </c>
      <c r="K733" s="18"/>
      <c r="L733" s="18"/>
      <c r="M733" s="35">
        <v>38</v>
      </c>
      <c r="N733" s="34">
        <f t="shared" si="255"/>
        <v>153</v>
      </c>
      <c r="O733" s="18">
        <f t="shared" si="255"/>
        <v>374</v>
      </c>
      <c r="P733" s="18">
        <f t="shared" si="256"/>
        <v>220</v>
      </c>
      <c r="Q733" s="18">
        <f t="shared" si="257"/>
        <v>0</v>
      </c>
      <c r="R733" s="18">
        <f t="shared" si="258"/>
        <v>0</v>
      </c>
      <c r="S733" s="18">
        <f t="shared" si="259"/>
        <v>5</v>
      </c>
      <c r="T733" s="18">
        <f t="shared" si="260"/>
        <v>0</v>
      </c>
      <c r="U733" s="18">
        <f t="shared" si="261"/>
        <v>0</v>
      </c>
      <c r="V733" s="19">
        <f t="shared" si="262"/>
        <v>10</v>
      </c>
      <c r="W733" s="40">
        <f t="shared" si="263"/>
        <v>762</v>
      </c>
    </row>
    <row r="734" spans="1:23">
      <c r="A734" s="53"/>
    </row>
    <row r="735" spans="1:23">
      <c r="A735" s="53"/>
    </row>
    <row r="736" spans="1:23">
      <c r="A736" s="53"/>
      <c r="R736" s="20" t="s">
        <v>34</v>
      </c>
    </row>
    <row r="737" spans="1:23">
      <c r="A737" s="53"/>
    </row>
    <row r="738" spans="1:23">
      <c r="A738" s="53"/>
      <c r="R738" s="20" t="s">
        <v>35</v>
      </c>
    </row>
    <row r="739" spans="1:23" ht="15" customHeight="1"/>
    <row r="740" spans="1:23">
      <c r="A740" s="53"/>
    </row>
    <row r="741" spans="1:23" ht="15.6">
      <c r="A741" s="115"/>
      <c r="B741" s="14" t="s">
        <v>16</v>
      </c>
      <c r="C741" s="14"/>
      <c r="D741" s="118" t="s">
        <v>17</v>
      </c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20" t="s">
        <v>0</v>
      </c>
      <c r="T741" s="120"/>
      <c r="U741" s="120"/>
      <c r="V741" s="120"/>
      <c r="W741" s="120"/>
    </row>
    <row r="742" spans="1:23">
      <c r="A742" s="116"/>
      <c r="B742" s="121" t="s">
        <v>18</v>
      </c>
      <c r="C742" s="122"/>
      <c r="D742" s="123" t="s">
        <v>755</v>
      </c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5" t="s">
        <v>44</v>
      </c>
      <c r="T742" s="125"/>
      <c r="U742" s="125"/>
      <c r="V742" s="125"/>
      <c r="W742" s="125"/>
    </row>
    <row r="743" spans="1:23">
      <c r="A743" s="116"/>
      <c r="B743" s="121" t="s">
        <v>55</v>
      </c>
      <c r="C743" s="122"/>
      <c r="D743" s="126" t="s">
        <v>32</v>
      </c>
      <c r="E743" s="127"/>
      <c r="F743" s="127"/>
      <c r="G743" s="127"/>
      <c r="H743" s="127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30" t="s">
        <v>46</v>
      </c>
      <c r="T743" s="130"/>
      <c r="U743" s="130"/>
      <c r="V743" s="130"/>
      <c r="W743" s="130"/>
    </row>
    <row r="744" spans="1:23" ht="15" thickBot="1">
      <c r="A744" s="117"/>
      <c r="B744" s="131" t="s">
        <v>43</v>
      </c>
      <c r="C744" s="132"/>
      <c r="D744" s="128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33" t="s">
        <v>57</v>
      </c>
      <c r="T744" s="133"/>
      <c r="U744" s="133"/>
      <c r="V744" s="133"/>
      <c r="W744" s="133"/>
    </row>
    <row r="745" spans="1:23">
      <c r="A745" s="107" t="s">
        <v>1</v>
      </c>
      <c r="B745" s="109" t="s">
        <v>2</v>
      </c>
      <c r="C745" s="109" t="s">
        <v>3</v>
      </c>
      <c r="D745" s="112" t="s">
        <v>4</v>
      </c>
      <c r="E745" s="91" t="s">
        <v>6</v>
      </c>
      <c r="F745" s="92"/>
      <c r="G745" s="92"/>
      <c r="H745" s="92"/>
      <c r="I745" s="92"/>
      <c r="J745" s="92"/>
      <c r="K745" s="92"/>
      <c r="L745" s="92"/>
      <c r="M745" s="93"/>
      <c r="N745" s="94" t="s">
        <v>7</v>
      </c>
      <c r="O745" s="95"/>
      <c r="P745" s="95"/>
      <c r="Q745" s="95"/>
      <c r="R745" s="95"/>
      <c r="S745" s="95"/>
      <c r="T745" s="95"/>
      <c r="U745" s="95"/>
      <c r="V745" s="95"/>
      <c r="W745" s="96" t="s">
        <v>20</v>
      </c>
    </row>
    <row r="746" spans="1:23" ht="144.6">
      <c r="A746" s="107"/>
      <c r="B746" s="110"/>
      <c r="C746" s="110"/>
      <c r="D746" s="113"/>
      <c r="E746" s="1" t="s">
        <v>41</v>
      </c>
      <c r="F746" s="1" t="s">
        <v>42</v>
      </c>
      <c r="G746" s="1" t="s">
        <v>33</v>
      </c>
      <c r="H746" s="2" t="s">
        <v>21</v>
      </c>
      <c r="I746" s="2" t="s">
        <v>22</v>
      </c>
      <c r="J746" s="2" t="s">
        <v>23</v>
      </c>
      <c r="K746" s="2" t="s">
        <v>28</v>
      </c>
      <c r="L746" s="2" t="s">
        <v>29</v>
      </c>
      <c r="M746" s="36" t="s">
        <v>30</v>
      </c>
      <c r="N746" s="99" t="s">
        <v>39</v>
      </c>
      <c r="O746" s="101" t="s">
        <v>45</v>
      </c>
      <c r="P746" s="101" t="s">
        <v>40</v>
      </c>
      <c r="Q746" s="101" t="s">
        <v>8</v>
      </c>
      <c r="R746" s="101" t="s">
        <v>9</v>
      </c>
      <c r="S746" s="101" t="s">
        <v>10</v>
      </c>
      <c r="T746" s="103" t="s">
        <v>11</v>
      </c>
      <c r="U746" s="103" t="s">
        <v>25</v>
      </c>
      <c r="V746" s="105" t="s">
        <v>26</v>
      </c>
      <c r="W746" s="97"/>
    </row>
    <row r="747" spans="1:23" ht="15" thickBot="1">
      <c r="A747" s="108"/>
      <c r="B747" s="111"/>
      <c r="C747" s="111"/>
      <c r="D747" s="114"/>
      <c r="E747" s="26" t="s">
        <v>37</v>
      </c>
      <c r="F747" s="26" t="s">
        <v>38</v>
      </c>
      <c r="G747" s="26" t="s">
        <v>36</v>
      </c>
      <c r="H747" s="27" t="s">
        <v>12</v>
      </c>
      <c r="I747" s="27" t="s">
        <v>13</v>
      </c>
      <c r="J747" s="27" t="s">
        <v>14</v>
      </c>
      <c r="K747" s="27" t="s">
        <v>15</v>
      </c>
      <c r="L747" s="27" t="s">
        <v>24</v>
      </c>
      <c r="M747" s="37" t="s">
        <v>27</v>
      </c>
      <c r="N747" s="100"/>
      <c r="O747" s="102"/>
      <c r="P747" s="102"/>
      <c r="Q747" s="102"/>
      <c r="R747" s="102"/>
      <c r="S747" s="102"/>
      <c r="T747" s="104"/>
      <c r="U747" s="104"/>
      <c r="V747" s="106"/>
      <c r="W747" s="98"/>
    </row>
    <row r="748" spans="1:23">
      <c r="A748" s="28">
        <v>1</v>
      </c>
      <c r="B748" s="22" t="s">
        <v>160</v>
      </c>
      <c r="C748" s="22" t="s">
        <v>161</v>
      </c>
      <c r="D748" s="29" t="s">
        <v>162</v>
      </c>
      <c r="E748" s="23">
        <v>9</v>
      </c>
      <c r="F748" s="23">
        <v>148</v>
      </c>
      <c r="G748" s="23">
        <v>15</v>
      </c>
      <c r="H748" s="23"/>
      <c r="I748" s="23"/>
      <c r="J748" s="23"/>
      <c r="K748" s="23"/>
      <c r="L748" s="23"/>
      <c r="M748" s="33">
        <v>48</v>
      </c>
      <c r="N748" s="32">
        <f t="shared" ref="N748:N776" si="264">E748*17</f>
        <v>153</v>
      </c>
      <c r="O748" s="23">
        <f t="shared" ref="O748:O776" si="265">F748*17</f>
        <v>2516</v>
      </c>
      <c r="P748" s="23">
        <f t="shared" ref="P748:P776" si="266">IF(G748&gt;17,F748*17,F748*G748)</f>
        <v>2220</v>
      </c>
      <c r="Q748" s="23">
        <f t="shared" ref="Q748:Q776" si="267">IF(H748="",0,IF(H748&gt;3,20+((H748-3)*10),0))</f>
        <v>0</v>
      </c>
      <c r="R748" s="23">
        <f t="shared" ref="R748:R776" si="268">IF(I748="",0,15)</f>
        <v>0</v>
      </c>
      <c r="S748" s="23">
        <f t="shared" ref="S748:S776" si="269">IF(J748&lt;3,J748*5,10+(J748-2)*10)</f>
        <v>0</v>
      </c>
      <c r="T748" s="23">
        <f t="shared" ref="T748:T776" si="270">K748*10</f>
        <v>0</v>
      </c>
      <c r="U748" s="23">
        <f t="shared" ref="U748:U776" si="271">IF(L748&gt;69,17,IF(L748&gt;66,15,IF(L748&gt;59,12,IF(L748&gt;49,10,0))))</f>
        <v>0</v>
      </c>
      <c r="V748" s="25">
        <f t="shared" ref="V748:V776" si="272">IF(M748="",0,IF(M748&gt;50,20,10))</f>
        <v>10</v>
      </c>
      <c r="W748" s="39">
        <f t="shared" ref="W748:W776" si="273">SUM(N748:V748)</f>
        <v>4899</v>
      </c>
    </row>
    <row r="749" spans="1:23">
      <c r="A749" s="30">
        <v>2</v>
      </c>
      <c r="B749" s="4" t="s">
        <v>511</v>
      </c>
      <c r="C749" s="4" t="s">
        <v>467</v>
      </c>
      <c r="D749" s="31" t="s">
        <v>388</v>
      </c>
      <c r="E749" s="18">
        <v>9</v>
      </c>
      <c r="F749" s="18">
        <v>88</v>
      </c>
      <c r="G749" s="18">
        <v>15</v>
      </c>
      <c r="H749" s="18"/>
      <c r="I749" s="18"/>
      <c r="J749" s="18"/>
      <c r="K749" s="18"/>
      <c r="L749" s="18"/>
      <c r="M749" s="35">
        <v>56</v>
      </c>
      <c r="N749" s="34">
        <f t="shared" si="264"/>
        <v>153</v>
      </c>
      <c r="O749" s="18">
        <f t="shared" si="265"/>
        <v>1496</v>
      </c>
      <c r="P749" s="18">
        <f t="shared" si="266"/>
        <v>1320</v>
      </c>
      <c r="Q749" s="18">
        <f t="shared" si="267"/>
        <v>0</v>
      </c>
      <c r="R749" s="18">
        <f t="shared" si="268"/>
        <v>0</v>
      </c>
      <c r="S749" s="18">
        <f t="shared" si="269"/>
        <v>0</v>
      </c>
      <c r="T749" s="18">
        <f t="shared" si="270"/>
        <v>0</v>
      </c>
      <c r="U749" s="18">
        <f t="shared" si="271"/>
        <v>0</v>
      </c>
      <c r="V749" s="19">
        <f t="shared" si="272"/>
        <v>20</v>
      </c>
      <c r="W749" s="40">
        <f t="shared" si="273"/>
        <v>2989</v>
      </c>
    </row>
    <row r="750" spans="1:23">
      <c r="A750" s="28">
        <v>3</v>
      </c>
      <c r="B750" s="4" t="s">
        <v>441</v>
      </c>
      <c r="C750" s="4" t="s">
        <v>108</v>
      </c>
      <c r="D750" s="31" t="s">
        <v>334</v>
      </c>
      <c r="E750" s="18">
        <v>9</v>
      </c>
      <c r="F750" s="18">
        <v>88</v>
      </c>
      <c r="G750" s="18">
        <v>5</v>
      </c>
      <c r="H750" s="18"/>
      <c r="I750" s="18" t="s">
        <v>103</v>
      </c>
      <c r="J750" s="18"/>
      <c r="K750" s="18"/>
      <c r="L750" s="18"/>
      <c r="M750" s="35">
        <v>46</v>
      </c>
      <c r="N750" s="34">
        <f t="shared" si="264"/>
        <v>153</v>
      </c>
      <c r="O750" s="18">
        <f t="shared" si="265"/>
        <v>1496</v>
      </c>
      <c r="P750" s="18">
        <f t="shared" si="266"/>
        <v>440</v>
      </c>
      <c r="Q750" s="18">
        <f t="shared" si="267"/>
        <v>0</v>
      </c>
      <c r="R750" s="18">
        <f t="shared" si="268"/>
        <v>15</v>
      </c>
      <c r="S750" s="18">
        <f t="shared" si="269"/>
        <v>0</v>
      </c>
      <c r="T750" s="18">
        <f t="shared" si="270"/>
        <v>0</v>
      </c>
      <c r="U750" s="18">
        <f t="shared" si="271"/>
        <v>0</v>
      </c>
      <c r="V750" s="19">
        <f t="shared" si="272"/>
        <v>10</v>
      </c>
      <c r="W750" s="40">
        <f t="shared" si="273"/>
        <v>2114</v>
      </c>
    </row>
    <row r="751" spans="1:23">
      <c r="A751" s="30">
        <v>4</v>
      </c>
      <c r="B751" s="4" t="s">
        <v>547</v>
      </c>
      <c r="C751" s="4" t="s">
        <v>548</v>
      </c>
      <c r="D751" s="31" t="s">
        <v>549</v>
      </c>
      <c r="E751" s="18">
        <v>9</v>
      </c>
      <c r="F751" s="18">
        <v>88</v>
      </c>
      <c r="G751" s="18">
        <v>4</v>
      </c>
      <c r="H751" s="18"/>
      <c r="I751" s="18"/>
      <c r="J751" s="18"/>
      <c r="K751" s="18"/>
      <c r="L751" s="18">
        <v>67</v>
      </c>
      <c r="M751" s="35">
        <v>52</v>
      </c>
      <c r="N751" s="34">
        <f t="shared" si="264"/>
        <v>153</v>
      </c>
      <c r="O751" s="18">
        <f t="shared" si="265"/>
        <v>1496</v>
      </c>
      <c r="P751" s="18">
        <f t="shared" si="266"/>
        <v>352</v>
      </c>
      <c r="Q751" s="18">
        <f t="shared" si="267"/>
        <v>0</v>
      </c>
      <c r="R751" s="18">
        <f t="shared" si="268"/>
        <v>0</v>
      </c>
      <c r="S751" s="18">
        <f t="shared" si="269"/>
        <v>0</v>
      </c>
      <c r="T751" s="18">
        <f t="shared" si="270"/>
        <v>0</v>
      </c>
      <c r="U751" s="18">
        <f t="shared" si="271"/>
        <v>15</v>
      </c>
      <c r="V751" s="19">
        <f t="shared" si="272"/>
        <v>20</v>
      </c>
      <c r="W751" s="40">
        <f t="shared" si="273"/>
        <v>2036</v>
      </c>
    </row>
    <row r="752" spans="1:23">
      <c r="A752" s="28">
        <v>5</v>
      </c>
      <c r="B752" s="4" t="s">
        <v>560</v>
      </c>
      <c r="C752" s="4" t="s">
        <v>561</v>
      </c>
      <c r="D752" s="31" t="s">
        <v>179</v>
      </c>
      <c r="E752" s="18">
        <v>9</v>
      </c>
      <c r="F752" s="18">
        <v>51</v>
      </c>
      <c r="G752" s="18">
        <v>11</v>
      </c>
      <c r="H752" s="18"/>
      <c r="I752" s="18"/>
      <c r="J752" s="18"/>
      <c r="K752" s="18">
        <v>2</v>
      </c>
      <c r="L752" s="18"/>
      <c r="M752" s="35">
        <v>47</v>
      </c>
      <c r="N752" s="34">
        <f t="shared" si="264"/>
        <v>153</v>
      </c>
      <c r="O752" s="18">
        <f t="shared" si="265"/>
        <v>867</v>
      </c>
      <c r="P752" s="18">
        <f t="shared" si="266"/>
        <v>561</v>
      </c>
      <c r="Q752" s="18">
        <f t="shared" si="267"/>
        <v>0</v>
      </c>
      <c r="R752" s="18">
        <f t="shared" si="268"/>
        <v>0</v>
      </c>
      <c r="S752" s="18">
        <f t="shared" si="269"/>
        <v>0</v>
      </c>
      <c r="T752" s="18">
        <f t="shared" si="270"/>
        <v>20</v>
      </c>
      <c r="U752" s="18">
        <f t="shared" si="271"/>
        <v>0</v>
      </c>
      <c r="V752" s="19">
        <f t="shared" si="272"/>
        <v>10</v>
      </c>
      <c r="W752" s="40">
        <f t="shared" si="273"/>
        <v>1611</v>
      </c>
    </row>
    <row r="753" spans="1:23">
      <c r="A753" s="30">
        <v>6</v>
      </c>
      <c r="B753" s="4" t="s">
        <v>297</v>
      </c>
      <c r="C753" s="4" t="s">
        <v>298</v>
      </c>
      <c r="D753" s="31" t="s">
        <v>144</v>
      </c>
      <c r="E753" s="18">
        <v>9</v>
      </c>
      <c r="F753" s="18">
        <v>40</v>
      </c>
      <c r="G753" s="18">
        <v>4</v>
      </c>
      <c r="H753" s="18">
        <v>4</v>
      </c>
      <c r="I753" s="18"/>
      <c r="J753" s="18">
        <v>2</v>
      </c>
      <c r="K753" s="18"/>
      <c r="L753" s="18">
        <v>67</v>
      </c>
      <c r="M753" s="35">
        <v>34</v>
      </c>
      <c r="N753" s="34">
        <f t="shared" si="264"/>
        <v>153</v>
      </c>
      <c r="O753" s="18">
        <f t="shared" si="265"/>
        <v>680</v>
      </c>
      <c r="P753" s="18">
        <f t="shared" si="266"/>
        <v>160</v>
      </c>
      <c r="Q753" s="18">
        <f t="shared" si="267"/>
        <v>30</v>
      </c>
      <c r="R753" s="18">
        <f t="shared" si="268"/>
        <v>0</v>
      </c>
      <c r="S753" s="18">
        <f t="shared" si="269"/>
        <v>10</v>
      </c>
      <c r="T753" s="18">
        <f t="shared" si="270"/>
        <v>0</v>
      </c>
      <c r="U753" s="18">
        <f t="shared" si="271"/>
        <v>15</v>
      </c>
      <c r="V753" s="19">
        <f t="shared" si="272"/>
        <v>10</v>
      </c>
      <c r="W753" s="40">
        <f t="shared" si="273"/>
        <v>1058</v>
      </c>
    </row>
    <row r="754" spans="1:23">
      <c r="A754" s="28">
        <v>7</v>
      </c>
      <c r="B754" s="4" t="s">
        <v>100</v>
      </c>
      <c r="C754" s="4" t="s">
        <v>398</v>
      </c>
      <c r="D754" s="31" t="s">
        <v>95</v>
      </c>
      <c r="E754" s="18">
        <v>9</v>
      </c>
      <c r="F754" s="18">
        <v>22</v>
      </c>
      <c r="G754" s="18">
        <v>10</v>
      </c>
      <c r="H754" s="18"/>
      <c r="I754" s="18"/>
      <c r="J754" s="18">
        <v>1</v>
      </c>
      <c r="K754" s="18"/>
      <c r="L754" s="18"/>
      <c r="M754" s="35">
        <v>38</v>
      </c>
      <c r="N754" s="34">
        <f t="shared" si="264"/>
        <v>153</v>
      </c>
      <c r="O754" s="18">
        <f t="shared" si="265"/>
        <v>374</v>
      </c>
      <c r="P754" s="18">
        <f t="shared" si="266"/>
        <v>220</v>
      </c>
      <c r="Q754" s="18">
        <f t="shared" si="267"/>
        <v>0</v>
      </c>
      <c r="R754" s="18">
        <f t="shared" si="268"/>
        <v>0</v>
      </c>
      <c r="S754" s="18">
        <f t="shared" si="269"/>
        <v>5</v>
      </c>
      <c r="T754" s="18">
        <f t="shared" si="270"/>
        <v>0</v>
      </c>
      <c r="U754" s="18">
        <f t="shared" si="271"/>
        <v>0</v>
      </c>
      <c r="V754" s="19">
        <f t="shared" si="272"/>
        <v>10</v>
      </c>
      <c r="W754" s="40">
        <f t="shared" si="273"/>
        <v>762</v>
      </c>
    </row>
    <row r="755" spans="1:23">
      <c r="A755" s="30">
        <v>8</v>
      </c>
      <c r="B755" s="4" t="s">
        <v>500</v>
      </c>
      <c r="C755" s="4" t="s">
        <v>467</v>
      </c>
      <c r="D755" s="31" t="s">
        <v>276</v>
      </c>
      <c r="E755" s="18">
        <v>9</v>
      </c>
      <c r="F755" s="18"/>
      <c r="G755" s="18"/>
      <c r="H755" s="18">
        <v>4</v>
      </c>
      <c r="I755" s="18" t="s">
        <v>103</v>
      </c>
      <c r="J755" s="18">
        <v>3</v>
      </c>
      <c r="K755" s="18"/>
      <c r="L755" s="18"/>
      <c r="M755" s="35">
        <v>38</v>
      </c>
      <c r="N755" s="34">
        <f t="shared" si="264"/>
        <v>153</v>
      </c>
      <c r="O755" s="18">
        <f t="shared" si="265"/>
        <v>0</v>
      </c>
      <c r="P755" s="18">
        <f t="shared" si="266"/>
        <v>0</v>
      </c>
      <c r="Q755" s="18">
        <f t="shared" si="267"/>
        <v>30</v>
      </c>
      <c r="R755" s="18">
        <f t="shared" si="268"/>
        <v>15</v>
      </c>
      <c r="S755" s="18">
        <f t="shared" si="269"/>
        <v>20</v>
      </c>
      <c r="T755" s="18">
        <f t="shared" si="270"/>
        <v>0</v>
      </c>
      <c r="U755" s="18">
        <f t="shared" si="271"/>
        <v>0</v>
      </c>
      <c r="V755" s="19">
        <f t="shared" si="272"/>
        <v>10</v>
      </c>
      <c r="W755" s="40">
        <f t="shared" si="273"/>
        <v>228</v>
      </c>
    </row>
    <row r="756" spans="1:23">
      <c r="A756" s="28">
        <v>9</v>
      </c>
      <c r="B756" s="4" t="s">
        <v>508</v>
      </c>
      <c r="C756" s="4" t="s">
        <v>215</v>
      </c>
      <c r="D756" s="31" t="s">
        <v>334</v>
      </c>
      <c r="E756" s="18">
        <v>9</v>
      </c>
      <c r="F756" s="18"/>
      <c r="G756" s="18"/>
      <c r="H756" s="18"/>
      <c r="I756" s="18" t="s">
        <v>103</v>
      </c>
      <c r="J756" s="18">
        <v>3</v>
      </c>
      <c r="K756" s="18"/>
      <c r="L756" s="18"/>
      <c r="M756" s="35">
        <v>34</v>
      </c>
      <c r="N756" s="34">
        <f t="shared" si="264"/>
        <v>153</v>
      </c>
      <c r="O756" s="18">
        <f t="shared" si="265"/>
        <v>0</v>
      </c>
      <c r="P756" s="18">
        <f t="shared" si="266"/>
        <v>0</v>
      </c>
      <c r="Q756" s="18">
        <f t="shared" si="267"/>
        <v>0</v>
      </c>
      <c r="R756" s="18">
        <f t="shared" si="268"/>
        <v>15</v>
      </c>
      <c r="S756" s="18">
        <f t="shared" si="269"/>
        <v>20</v>
      </c>
      <c r="T756" s="18">
        <f t="shared" si="270"/>
        <v>0</v>
      </c>
      <c r="U756" s="18">
        <f t="shared" si="271"/>
        <v>0</v>
      </c>
      <c r="V756" s="19">
        <f t="shared" si="272"/>
        <v>10</v>
      </c>
      <c r="W756" s="40">
        <f t="shared" si="273"/>
        <v>198</v>
      </c>
    </row>
    <row r="757" spans="1:23">
      <c r="A757" s="30">
        <v>10</v>
      </c>
      <c r="B757" s="22" t="s">
        <v>511</v>
      </c>
      <c r="C757" s="22" t="s">
        <v>518</v>
      </c>
      <c r="D757" s="29" t="s">
        <v>519</v>
      </c>
      <c r="E757" s="23">
        <v>5</v>
      </c>
      <c r="F757" s="23"/>
      <c r="G757" s="23"/>
      <c r="H757" s="23"/>
      <c r="I757" s="23" t="s">
        <v>103</v>
      </c>
      <c r="J757" s="23">
        <v>3</v>
      </c>
      <c r="K757" s="23"/>
      <c r="L757" s="23">
        <v>50</v>
      </c>
      <c r="M757" s="33">
        <v>43</v>
      </c>
      <c r="N757" s="34">
        <f t="shared" si="264"/>
        <v>85</v>
      </c>
      <c r="O757" s="18">
        <f t="shared" si="265"/>
        <v>0</v>
      </c>
      <c r="P757" s="18">
        <f t="shared" si="266"/>
        <v>0</v>
      </c>
      <c r="Q757" s="18">
        <f t="shared" si="267"/>
        <v>0</v>
      </c>
      <c r="R757" s="18">
        <f t="shared" si="268"/>
        <v>15</v>
      </c>
      <c r="S757" s="18">
        <f t="shared" si="269"/>
        <v>20</v>
      </c>
      <c r="T757" s="18">
        <f t="shared" si="270"/>
        <v>0</v>
      </c>
      <c r="U757" s="18">
        <f t="shared" si="271"/>
        <v>10</v>
      </c>
      <c r="V757" s="19">
        <f t="shared" si="272"/>
        <v>10</v>
      </c>
      <c r="W757" s="40">
        <f t="shared" si="273"/>
        <v>140</v>
      </c>
    </row>
    <row r="758" spans="1:23">
      <c r="A758" s="28">
        <v>11</v>
      </c>
      <c r="B758" s="4" t="s">
        <v>642</v>
      </c>
      <c r="C758" s="4" t="s">
        <v>112</v>
      </c>
      <c r="D758" s="31" t="s">
        <v>643</v>
      </c>
      <c r="E758" s="18">
        <v>4</v>
      </c>
      <c r="F758" s="18"/>
      <c r="G758" s="18"/>
      <c r="H758" s="18"/>
      <c r="I758" s="18"/>
      <c r="J758" s="18"/>
      <c r="K758" s="18">
        <v>1</v>
      </c>
      <c r="L758" s="18"/>
      <c r="M758" s="35">
        <v>36</v>
      </c>
      <c r="N758" s="34">
        <f t="shared" si="264"/>
        <v>68</v>
      </c>
      <c r="O758" s="18">
        <f t="shared" si="265"/>
        <v>0</v>
      </c>
      <c r="P758" s="18">
        <f t="shared" si="266"/>
        <v>0</v>
      </c>
      <c r="Q758" s="18">
        <f t="shared" si="267"/>
        <v>0</v>
      </c>
      <c r="R758" s="18">
        <f t="shared" si="268"/>
        <v>0</v>
      </c>
      <c r="S758" s="18">
        <f t="shared" si="269"/>
        <v>0</v>
      </c>
      <c r="T758" s="18">
        <f t="shared" si="270"/>
        <v>10</v>
      </c>
      <c r="U758" s="18">
        <f t="shared" si="271"/>
        <v>0</v>
      </c>
      <c r="V758" s="19">
        <f t="shared" si="272"/>
        <v>10</v>
      </c>
      <c r="W758" s="40">
        <f t="shared" si="273"/>
        <v>88</v>
      </c>
    </row>
    <row r="759" spans="1:23" ht="15" customHeight="1">
      <c r="A759" s="30">
        <v>12</v>
      </c>
      <c r="B759" s="4" t="s">
        <v>645</v>
      </c>
      <c r="C759" s="4" t="s">
        <v>112</v>
      </c>
      <c r="D759" s="31" t="s">
        <v>253</v>
      </c>
      <c r="E759" s="18"/>
      <c r="F759" s="18"/>
      <c r="G759" s="18"/>
      <c r="H759" s="18">
        <v>4</v>
      </c>
      <c r="I759" s="18" t="s">
        <v>103</v>
      </c>
      <c r="J759" s="18"/>
      <c r="K759" s="18"/>
      <c r="L759" s="18"/>
      <c r="M759" s="35">
        <v>58</v>
      </c>
      <c r="N759" s="34">
        <f t="shared" si="264"/>
        <v>0</v>
      </c>
      <c r="O759" s="18">
        <f t="shared" si="265"/>
        <v>0</v>
      </c>
      <c r="P759" s="18">
        <f t="shared" si="266"/>
        <v>0</v>
      </c>
      <c r="Q759" s="18">
        <f t="shared" si="267"/>
        <v>30</v>
      </c>
      <c r="R759" s="18">
        <f t="shared" si="268"/>
        <v>15</v>
      </c>
      <c r="S759" s="18">
        <f t="shared" si="269"/>
        <v>0</v>
      </c>
      <c r="T759" s="18">
        <f t="shared" si="270"/>
        <v>0</v>
      </c>
      <c r="U759" s="18">
        <f t="shared" si="271"/>
        <v>0</v>
      </c>
      <c r="V759" s="19">
        <f t="shared" si="272"/>
        <v>20</v>
      </c>
      <c r="W759" s="40">
        <f t="shared" si="273"/>
        <v>65</v>
      </c>
    </row>
    <row r="760" spans="1:23">
      <c r="A760" s="28">
        <v>13</v>
      </c>
      <c r="B760" s="4" t="s">
        <v>287</v>
      </c>
      <c r="C760" s="4" t="s">
        <v>215</v>
      </c>
      <c r="D760" s="31" t="s">
        <v>95</v>
      </c>
      <c r="E760" s="63">
        <v>2</v>
      </c>
      <c r="F760" s="63"/>
      <c r="G760" s="63"/>
      <c r="H760" s="63"/>
      <c r="I760" s="63"/>
      <c r="J760" s="63"/>
      <c r="K760" s="63">
        <v>2</v>
      </c>
      <c r="L760" s="63"/>
      <c r="M760" s="64">
        <v>24</v>
      </c>
      <c r="N760" s="65">
        <f t="shared" si="264"/>
        <v>34</v>
      </c>
      <c r="O760" s="63">
        <f t="shared" si="265"/>
        <v>0</v>
      </c>
      <c r="P760" s="63">
        <f t="shared" si="266"/>
        <v>0</v>
      </c>
      <c r="Q760" s="63">
        <f t="shared" si="267"/>
        <v>0</v>
      </c>
      <c r="R760" s="63">
        <f t="shared" si="268"/>
        <v>0</v>
      </c>
      <c r="S760" s="63">
        <f t="shared" si="269"/>
        <v>0</v>
      </c>
      <c r="T760" s="63">
        <f t="shared" si="270"/>
        <v>20</v>
      </c>
      <c r="U760" s="63">
        <f t="shared" si="271"/>
        <v>0</v>
      </c>
      <c r="V760" s="66">
        <f t="shared" si="272"/>
        <v>10</v>
      </c>
      <c r="W760" s="67">
        <f t="shared" si="273"/>
        <v>64</v>
      </c>
    </row>
    <row r="761" spans="1:23">
      <c r="A761" s="30">
        <v>14</v>
      </c>
      <c r="B761" s="4" t="s">
        <v>307</v>
      </c>
      <c r="C761" s="4" t="s">
        <v>308</v>
      </c>
      <c r="D761" s="31" t="s">
        <v>129</v>
      </c>
      <c r="E761" s="18">
        <v>1</v>
      </c>
      <c r="F761" s="18"/>
      <c r="G761" s="18"/>
      <c r="H761" s="18"/>
      <c r="I761" s="18" t="s">
        <v>103</v>
      </c>
      <c r="J761" s="18">
        <v>3</v>
      </c>
      <c r="K761" s="18"/>
      <c r="L761" s="18"/>
      <c r="M761" s="35">
        <v>36</v>
      </c>
      <c r="N761" s="34">
        <f t="shared" ref="N761" si="274">E761*17</f>
        <v>17</v>
      </c>
      <c r="O761" s="18">
        <f t="shared" ref="O761" si="275">F761*17</f>
        <v>0</v>
      </c>
      <c r="P761" s="18">
        <f t="shared" ref="P761" si="276">IF(G761&gt;17,F761*17,F761*G761)</f>
        <v>0</v>
      </c>
      <c r="Q761" s="18">
        <f t="shared" ref="Q761" si="277">IF(H761="",0,IF(H761&gt;3,20+((H761-3)*10),0))</f>
        <v>0</v>
      </c>
      <c r="R761" s="18">
        <f t="shared" ref="R761" si="278">IF(I761="",0,15)</f>
        <v>15</v>
      </c>
      <c r="S761" s="18">
        <f t="shared" ref="S761" si="279">IF(J761&lt;3,J761*5,10+(J761-2)*10)</f>
        <v>20</v>
      </c>
      <c r="T761" s="18">
        <f t="shared" ref="T761" si="280">K761*10</f>
        <v>0</v>
      </c>
      <c r="U761" s="18">
        <f t="shared" ref="U761" si="281">IF(L761&gt;69,17,IF(L761&gt;66,15,IF(L761&gt;59,12,IF(L761&gt;49,10,0))))</f>
        <v>0</v>
      </c>
      <c r="V761" s="19">
        <f t="shared" ref="V761" si="282">IF(M761="",0,IF(M761&gt;50,20,10))</f>
        <v>10</v>
      </c>
      <c r="W761" s="40">
        <f t="shared" ref="W761" si="283">SUM(N761:V761)</f>
        <v>62</v>
      </c>
    </row>
    <row r="762" spans="1:23">
      <c r="A762" s="28">
        <v>15</v>
      </c>
      <c r="B762" s="4" t="s">
        <v>761</v>
      </c>
      <c r="C762" s="4" t="s">
        <v>403</v>
      </c>
      <c r="D762" s="31" t="s">
        <v>155</v>
      </c>
      <c r="E762" s="18"/>
      <c r="F762" s="18"/>
      <c r="G762" s="18"/>
      <c r="H762" s="18"/>
      <c r="I762" s="18" t="s">
        <v>103</v>
      </c>
      <c r="J762" s="18">
        <v>3</v>
      </c>
      <c r="K762" s="18"/>
      <c r="L762" s="18">
        <v>100</v>
      </c>
      <c r="M762" s="35">
        <v>32</v>
      </c>
      <c r="N762" s="34">
        <f t="shared" si="264"/>
        <v>0</v>
      </c>
      <c r="O762" s="18">
        <f t="shared" si="265"/>
        <v>0</v>
      </c>
      <c r="P762" s="18">
        <f t="shared" si="266"/>
        <v>0</v>
      </c>
      <c r="Q762" s="18">
        <f t="shared" si="267"/>
        <v>0</v>
      </c>
      <c r="R762" s="18">
        <f t="shared" si="268"/>
        <v>15</v>
      </c>
      <c r="S762" s="18">
        <f t="shared" si="269"/>
        <v>20</v>
      </c>
      <c r="T762" s="18">
        <f t="shared" si="270"/>
        <v>0</v>
      </c>
      <c r="U762" s="18">
        <f t="shared" si="271"/>
        <v>17</v>
      </c>
      <c r="V762" s="19">
        <f t="shared" si="272"/>
        <v>10</v>
      </c>
      <c r="W762" s="40">
        <f t="shared" si="273"/>
        <v>62</v>
      </c>
    </row>
    <row r="763" spans="1:23">
      <c r="A763" s="30">
        <v>16</v>
      </c>
      <c r="B763" s="4" t="s">
        <v>402</v>
      </c>
      <c r="C763" s="4" t="s">
        <v>403</v>
      </c>
      <c r="D763" s="31" t="s">
        <v>404</v>
      </c>
      <c r="E763" s="18"/>
      <c r="F763" s="18"/>
      <c r="G763" s="18"/>
      <c r="H763" s="18">
        <v>5</v>
      </c>
      <c r="I763" s="18"/>
      <c r="J763" s="18">
        <v>2</v>
      </c>
      <c r="K763" s="18"/>
      <c r="L763" s="18"/>
      <c r="M763" s="35">
        <v>32</v>
      </c>
      <c r="N763" s="34">
        <f t="shared" si="264"/>
        <v>0</v>
      </c>
      <c r="O763" s="18">
        <f t="shared" si="265"/>
        <v>0</v>
      </c>
      <c r="P763" s="18">
        <f t="shared" si="266"/>
        <v>0</v>
      </c>
      <c r="Q763" s="18">
        <f t="shared" si="267"/>
        <v>40</v>
      </c>
      <c r="R763" s="18">
        <f t="shared" si="268"/>
        <v>0</v>
      </c>
      <c r="S763" s="18">
        <f t="shared" si="269"/>
        <v>10</v>
      </c>
      <c r="T763" s="18">
        <f t="shared" si="270"/>
        <v>0</v>
      </c>
      <c r="U763" s="18">
        <f t="shared" si="271"/>
        <v>0</v>
      </c>
      <c r="V763" s="19">
        <f t="shared" si="272"/>
        <v>10</v>
      </c>
      <c r="W763" s="40">
        <f t="shared" si="273"/>
        <v>60</v>
      </c>
    </row>
    <row r="764" spans="1:23">
      <c r="A764" s="28">
        <v>17</v>
      </c>
      <c r="B764" s="4" t="s">
        <v>688</v>
      </c>
      <c r="C764" s="4" t="s">
        <v>689</v>
      </c>
      <c r="D764" s="31" t="s">
        <v>165</v>
      </c>
      <c r="E764" s="18"/>
      <c r="F764" s="18"/>
      <c r="G764" s="18"/>
      <c r="H764" s="18">
        <v>5</v>
      </c>
      <c r="I764" s="18"/>
      <c r="J764" s="18">
        <v>2</v>
      </c>
      <c r="K764" s="18"/>
      <c r="L764" s="18"/>
      <c r="M764" s="35">
        <v>30</v>
      </c>
      <c r="N764" s="34">
        <f t="shared" si="264"/>
        <v>0</v>
      </c>
      <c r="O764" s="18">
        <f t="shared" si="265"/>
        <v>0</v>
      </c>
      <c r="P764" s="18">
        <f t="shared" si="266"/>
        <v>0</v>
      </c>
      <c r="Q764" s="18">
        <f t="shared" si="267"/>
        <v>40</v>
      </c>
      <c r="R764" s="18">
        <f t="shared" si="268"/>
        <v>0</v>
      </c>
      <c r="S764" s="18">
        <f t="shared" si="269"/>
        <v>10</v>
      </c>
      <c r="T764" s="18">
        <f t="shared" si="270"/>
        <v>0</v>
      </c>
      <c r="U764" s="18">
        <f t="shared" si="271"/>
        <v>0</v>
      </c>
      <c r="V764" s="19">
        <f t="shared" si="272"/>
        <v>10</v>
      </c>
      <c r="W764" s="40">
        <f t="shared" si="273"/>
        <v>60</v>
      </c>
    </row>
    <row r="765" spans="1:23">
      <c r="A765" s="30">
        <v>18</v>
      </c>
      <c r="B765" s="4" t="s">
        <v>100</v>
      </c>
      <c r="C765" s="4" t="s">
        <v>101</v>
      </c>
      <c r="D765" s="31" t="s">
        <v>102</v>
      </c>
      <c r="E765" s="18">
        <v>1</v>
      </c>
      <c r="F765" s="18"/>
      <c r="G765" s="18"/>
      <c r="H765" s="18"/>
      <c r="I765" s="41" t="s">
        <v>103</v>
      </c>
      <c r="J765" s="18">
        <v>2</v>
      </c>
      <c r="K765" s="18"/>
      <c r="L765" s="18"/>
      <c r="M765" s="35">
        <v>43</v>
      </c>
      <c r="N765" s="34">
        <f t="shared" si="264"/>
        <v>17</v>
      </c>
      <c r="O765" s="18">
        <f t="shared" si="265"/>
        <v>0</v>
      </c>
      <c r="P765" s="18">
        <f t="shared" si="266"/>
        <v>0</v>
      </c>
      <c r="Q765" s="18">
        <f t="shared" si="267"/>
        <v>0</v>
      </c>
      <c r="R765" s="18">
        <f t="shared" si="268"/>
        <v>15</v>
      </c>
      <c r="S765" s="18">
        <f t="shared" si="269"/>
        <v>10</v>
      </c>
      <c r="T765" s="18">
        <f t="shared" si="270"/>
        <v>0</v>
      </c>
      <c r="U765" s="18">
        <f t="shared" si="271"/>
        <v>0</v>
      </c>
      <c r="V765" s="19">
        <f t="shared" si="272"/>
        <v>10</v>
      </c>
      <c r="W765" s="40">
        <f t="shared" si="273"/>
        <v>52</v>
      </c>
    </row>
    <row r="766" spans="1:23">
      <c r="A766" s="28">
        <v>19</v>
      </c>
      <c r="B766" s="4" t="s">
        <v>301</v>
      </c>
      <c r="C766" s="4" t="s">
        <v>98</v>
      </c>
      <c r="D766" s="31" t="s">
        <v>120</v>
      </c>
      <c r="E766" s="18"/>
      <c r="F766" s="18"/>
      <c r="G766" s="18"/>
      <c r="H766" s="18">
        <v>4</v>
      </c>
      <c r="I766" s="18"/>
      <c r="J766" s="18"/>
      <c r="K766" s="18"/>
      <c r="L766" s="18">
        <v>50</v>
      </c>
      <c r="M766" s="35">
        <v>50</v>
      </c>
      <c r="N766" s="34">
        <f t="shared" si="264"/>
        <v>0</v>
      </c>
      <c r="O766" s="18">
        <f t="shared" si="265"/>
        <v>0</v>
      </c>
      <c r="P766" s="18">
        <f t="shared" si="266"/>
        <v>0</v>
      </c>
      <c r="Q766" s="18">
        <f t="shared" si="267"/>
        <v>30</v>
      </c>
      <c r="R766" s="18">
        <f t="shared" si="268"/>
        <v>0</v>
      </c>
      <c r="S766" s="18">
        <f t="shared" si="269"/>
        <v>0</v>
      </c>
      <c r="T766" s="18">
        <f t="shared" si="270"/>
        <v>0</v>
      </c>
      <c r="U766" s="18">
        <f t="shared" si="271"/>
        <v>10</v>
      </c>
      <c r="V766" s="19">
        <f t="shared" si="272"/>
        <v>10</v>
      </c>
      <c r="W766" s="40">
        <f t="shared" si="273"/>
        <v>50</v>
      </c>
    </row>
    <row r="767" spans="1:23">
      <c r="A767" s="30">
        <v>20</v>
      </c>
      <c r="B767" s="4" t="s">
        <v>301</v>
      </c>
      <c r="C767" s="4" t="s">
        <v>551</v>
      </c>
      <c r="D767" s="31" t="s">
        <v>120</v>
      </c>
      <c r="E767" s="18"/>
      <c r="F767" s="18"/>
      <c r="G767" s="18"/>
      <c r="H767" s="18">
        <v>4</v>
      </c>
      <c r="I767" s="18"/>
      <c r="J767" s="18"/>
      <c r="K767" s="18"/>
      <c r="L767" s="18"/>
      <c r="M767" s="35">
        <v>52</v>
      </c>
      <c r="N767" s="34">
        <f t="shared" si="264"/>
        <v>0</v>
      </c>
      <c r="O767" s="18">
        <f t="shared" si="265"/>
        <v>0</v>
      </c>
      <c r="P767" s="18">
        <f t="shared" si="266"/>
        <v>0</v>
      </c>
      <c r="Q767" s="18">
        <f t="shared" si="267"/>
        <v>30</v>
      </c>
      <c r="R767" s="18">
        <f t="shared" si="268"/>
        <v>0</v>
      </c>
      <c r="S767" s="18">
        <f t="shared" si="269"/>
        <v>0</v>
      </c>
      <c r="T767" s="18">
        <f t="shared" si="270"/>
        <v>0</v>
      </c>
      <c r="U767" s="18">
        <f t="shared" si="271"/>
        <v>0</v>
      </c>
      <c r="V767" s="19">
        <f t="shared" si="272"/>
        <v>20</v>
      </c>
      <c r="W767" s="40">
        <f t="shared" si="273"/>
        <v>50</v>
      </c>
    </row>
    <row r="768" spans="1:23">
      <c r="A768" s="28">
        <v>21</v>
      </c>
      <c r="B768" s="4" t="s">
        <v>581</v>
      </c>
      <c r="C768" s="4" t="s">
        <v>582</v>
      </c>
      <c r="D768" s="31" t="s">
        <v>422</v>
      </c>
      <c r="E768" s="18"/>
      <c r="F768" s="18"/>
      <c r="G768" s="18"/>
      <c r="H768" s="18">
        <v>4</v>
      </c>
      <c r="I768" s="18"/>
      <c r="J768" s="18"/>
      <c r="K768" s="18"/>
      <c r="L768" s="18"/>
      <c r="M768" s="35">
        <v>54</v>
      </c>
      <c r="N768" s="34">
        <f t="shared" si="264"/>
        <v>0</v>
      </c>
      <c r="O768" s="18">
        <f t="shared" si="265"/>
        <v>0</v>
      </c>
      <c r="P768" s="18">
        <f t="shared" si="266"/>
        <v>0</v>
      </c>
      <c r="Q768" s="18">
        <f t="shared" si="267"/>
        <v>30</v>
      </c>
      <c r="R768" s="18">
        <f t="shared" si="268"/>
        <v>0</v>
      </c>
      <c r="S768" s="18">
        <f t="shared" si="269"/>
        <v>0</v>
      </c>
      <c r="T768" s="18">
        <f t="shared" si="270"/>
        <v>0</v>
      </c>
      <c r="U768" s="18">
        <f t="shared" si="271"/>
        <v>0</v>
      </c>
      <c r="V768" s="19">
        <f t="shared" si="272"/>
        <v>20</v>
      </c>
      <c r="W768" s="40">
        <f t="shared" si="273"/>
        <v>50</v>
      </c>
    </row>
    <row r="769" spans="1:23">
      <c r="A769" s="30">
        <v>22</v>
      </c>
      <c r="B769" s="4" t="s">
        <v>251</v>
      </c>
      <c r="C769" s="4" t="s">
        <v>252</v>
      </c>
      <c r="D769" s="31" t="s">
        <v>253</v>
      </c>
      <c r="E769" s="18"/>
      <c r="F769" s="18"/>
      <c r="G769" s="18"/>
      <c r="H769" s="18"/>
      <c r="I769" s="18" t="s">
        <v>103</v>
      </c>
      <c r="J769" s="18">
        <v>3</v>
      </c>
      <c r="K769" s="18"/>
      <c r="L769" s="18"/>
      <c r="M769" s="35">
        <v>38</v>
      </c>
      <c r="N769" s="34">
        <f t="shared" si="264"/>
        <v>0</v>
      </c>
      <c r="O769" s="18">
        <f t="shared" si="265"/>
        <v>0</v>
      </c>
      <c r="P769" s="18">
        <f t="shared" si="266"/>
        <v>0</v>
      </c>
      <c r="Q769" s="18">
        <f t="shared" si="267"/>
        <v>0</v>
      </c>
      <c r="R769" s="18">
        <f t="shared" si="268"/>
        <v>15</v>
      </c>
      <c r="S769" s="18">
        <f t="shared" si="269"/>
        <v>20</v>
      </c>
      <c r="T769" s="18">
        <f t="shared" si="270"/>
        <v>0</v>
      </c>
      <c r="U769" s="18">
        <f t="shared" si="271"/>
        <v>0</v>
      </c>
      <c r="V769" s="19">
        <f t="shared" si="272"/>
        <v>10</v>
      </c>
      <c r="W769" s="40">
        <f t="shared" si="273"/>
        <v>45</v>
      </c>
    </row>
    <row r="770" spans="1:23">
      <c r="A770" s="28">
        <v>23</v>
      </c>
      <c r="B770" s="4" t="s">
        <v>589</v>
      </c>
      <c r="C770" s="4" t="s">
        <v>98</v>
      </c>
      <c r="D770" s="31" t="s">
        <v>129</v>
      </c>
      <c r="E770" s="18"/>
      <c r="F770" s="18"/>
      <c r="G770" s="18"/>
      <c r="H770" s="18"/>
      <c r="I770" s="18" t="s">
        <v>103</v>
      </c>
      <c r="J770" s="18">
        <v>3</v>
      </c>
      <c r="K770" s="18"/>
      <c r="L770" s="18"/>
      <c r="M770" s="35">
        <v>41</v>
      </c>
      <c r="N770" s="34">
        <f t="shared" si="264"/>
        <v>0</v>
      </c>
      <c r="O770" s="18">
        <f t="shared" si="265"/>
        <v>0</v>
      </c>
      <c r="P770" s="18">
        <f t="shared" si="266"/>
        <v>0</v>
      </c>
      <c r="Q770" s="18">
        <f t="shared" si="267"/>
        <v>0</v>
      </c>
      <c r="R770" s="18">
        <f t="shared" si="268"/>
        <v>15</v>
      </c>
      <c r="S770" s="18">
        <f t="shared" si="269"/>
        <v>20</v>
      </c>
      <c r="T770" s="18">
        <f t="shared" si="270"/>
        <v>0</v>
      </c>
      <c r="U770" s="18">
        <f t="shared" si="271"/>
        <v>0</v>
      </c>
      <c r="V770" s="19">
        <f t="shared" si="272"/>
        <v>10</v>
      </c>
      <c r="W770" s="40">
        <f t="shared" si="273"/>
        <v>45</v>
      </c>
    </row>
    <row r="771" spans="1:23">
      <c r="A771" s="30">
        <v>24</v>
      </c>
      <c r="B771" s="4" t="s">
        <v>150</v>
      </c>
      <c r="C771" s="4" t="s">
        <v>151</v>
      </c>
      <c r="D771" s="31" t="s">
        <v>152</v>
      </c>
      <c r="E771" s="18"/>
      <c r="F771" s="18"/>
      <c r="G771" s="18"/>
      <c r="H771" s="18"/>
      <c r="I771" s="18" t="s">
        <v>103</v>
      </c>
      <c r="J771" s="18"/>
      <c r="K771" s="18"/>
      <c r="L771" s="18"/>
      <c r="M771" s="35">
        <v>49</v>
      </c>
      <c r="N771" s="34">
        <f t="shared" si="264"/>
        <v>0</v>
      </c>
      <c r="O771" s="18">
        <f t="shared" si="265"/>
        <v>0</v>
      </c>
      <c r="P771" s="18">
        <f t="shared" si="266"/>
        <v>0</v>
      </c>
      <c r="Q771" s="18">
        <f t="shared" si="267"/>
        <v>0</v>
      </c>
      <c r="R771" s="18">
        <f t="shared" si="268"/>
        <v>15</v>
      </c>
      <c r="S771" s="18">
        <f t="shared" si="269"/>
        <v>0</v>
      </c>
      <c r="T771" s="18">
        <f t="shared" si="270"/>
        <v>0</v>
      </c>
      <c r="U771" s="18">
        <f t="shared" si="271"/>
        <v>0</v>
      </c>
      <c r="V771" s="19">
        <f t="shared" si="272"/>
        <v>10</v>
      </c>
      <c r="W771" s="40">
        <f t="shared" si="273"/>
        <v>25</v>
      </c>
    </row>
    <row r="772" spans="1:23">
      <c r="A772" s="28">
        <v>25</v>
      </c>
      <c r="B772" s="4" t="s">
        <v>432</v>
      </c>
      <c r="C772" s="4" t="s">
        <v>168</v>
      </c>
      <c r="D772" s="31" t="s">
        <v>113</v>
      </c>
      <c r="E772" s="18"/>
      <c r="F772" s="18"/>
      <c r="G772" s="18"/>
      <c r="H772" s="18"/>
      <c r="I772" s="41"/>
      <c r="J772" s="18">
        <v>1</v>
      </c>
      <c r="K772" s="18"/>
      <c r="L772" s="18">
        <v>50</v>
      </c>
      <c r="M772" s="35">
        <v>40</v>
      </c>
      <c r="N772" s="34">
        <f t="shared" si="264"/>
        <v>0</v>
      </c>
      <c r="O772" s="18">
        <f t="shared" si="265"/>
        <v>0</v>
      </c>
      <c r="P772" s="18">
        <f t="shared" si="266"/>
        <v>0</v>
      </c>
      <c r="Q772" s="18">
        <f t="shared" si="267"/>
        <v>0</v>
      </c>
      <c r="R772" s="18">
        <f t="shared" si="268"/>
        <v>0</v>
      </c>
      <c r="S772" s="18">
        <f t="shared" si="269"/>
        <v>5</v>
      </c>
      <c r="T772" s="18">
        <f t="shared" si="270"/>
        <v>0</v>
      </c>
      <c r="U772" s="18">
        <f t="shared" si="271"/>
        <v>10</v>
      </c>
      <c r="V772" s="19">
        <f t="shared" si="272"/>
        <v>10</v>
      </c>
      <c r="W772" s="40">
        <f t="shared" si="273"/>
        <v>25</v>
      </c>
    </row>
    <row r="773" spans="1:23">
      <c r="A773" s="30">
        <v>26</v>
      </c>
      <c r="B773" s="4" t="s">
        <v>482</v>
      </c>
      <c r="C773" s="4" t="s">
        <v>112</v>
      </c>
      <c r="D773" s="31" t="s">
        <v>159</v>
      </c>
      <c r="E773" s="18"/>
      <c r="F773" s="18"/>
      <c r="G773" s="18"/>
      <c r="H773" s="18"/>
      <c r="I773" s="18" t="s">
        <v>103</v>
      </c>
      <c r="J773" s="18"/>
      <c r="K773" s="18"/>
      <c r="L773" s="18"/>
      <c r="M773" s="35">
        <v>36</v>
      </c>
      <c r="N773" s="34">
        <f t="shared" si="264"/>
        <v>0</v>
      </c>
      <c r="O773" s="18">
        <f t="shared" si="265"/>
        <v>0</v>
      </c>
      <c r="P773" s="18">
        <f t="shared" si="266"/>
        <v>0</v>
      </c>
      <c r="Q773" s="18">
        <f t="shared" si="267"/>
        <v>0</v>
      </c>
      <c r="R773" s="18">
        <f t="shared" si="268"/>
        <v>15</v>
      </c>
      <c r="S773" s="18">
        <f t="shared" si="269"/>
        <v>0</v>
      </c>
      <c r="T773" s="18">
        <f t="shared" si="270"/>
        <v>0</v>
      </c>
      <c r="U773" s="18">
        <f t="shared" si="271"/>
        <v>0</v>
      </c>
      <c r="V773" s="19">
        <f t="shared" si="272"/>
        <v>10</v>
      </c>
      <c r="W773" s="40">
        <f t="shared" si="273"/>
        <v>25</v>
      </c>
    </row>
    <row r="774" spans="1:23">
      <c r="A774" s="28">
        <v>27</v>
      </c>
      <c r="B774" s="4" t="s">
        <v>562</v>
      </c>
      <c r="C774" s="4" t="s">
        <v>563</v>
      </c>
      <c r="D774" s="31" t="s">
        <v>179</v>
      </c>
      <c r="E774" s="18"/>
      <c r="F774" s="18"/>
      <c r="G774" s="18"/>
      <c r="H774" s="18"/>
      <c r="I774" s="18"/>
      <c r="J774" s="18"/>
      <c r="K774" s="18"/>
      <c r="L774" s="18"/>
      <c r="M774" s="35">
        <v>63</v>
      </c>
      <c r="N774" s="34">
        <f t="shared" si="264"/>
        <v>0</v>
      </c>
      <c r="O774" s="18">
        <f t="shared" si="265"/>
        <v>0</v>
      </c>
      <c r="P774" s="18">
        <f t="shared" si="266"/>
        <v>0</v>
      </c>
      <c r="Q774" s="18">
        <f t="shared" si="267"/>
        <v>0</v>
      </c>
      <c r="R774" s="18">
        <f t="shared" si="268"/>
        <v>0</v>
      </c>
      <c r="S774" s="18">
        <f t="shared" si="269"/>
        <v>0</v>
      </c>
      <c r="T774" s="18">
        <f t="shared" si="270"/>
        <v>0</v>
      </c>
      <c r="U774" s="18">
        <f t="shared" si="271"/>
        <v>0</v>
      </c>
      <c r="V774" s="19">
        <f t="shared" si="272"/>
        <v>20</v>
      </c>
      <c r="W774" s="40">
        <f t="shared" si="273"/>
        <v>20</v>
      </c>
    </row>
    <row r="775" spans="1:23">
      <c r="A775" s="30">
        <v>28</v>
      </c>
      <c r="B775" s="4" t="s">
        <v>686</v>
      </c>
      <c r="C775" s="4" t="s">
        <v>687</v>
      </c>
      <c r="D775" s="31" t="s">
        <v>120</v>
      </c>
      <c r="E775" s="18"/>
      <c r="F775" s="18"/>
      <c r="G775" s="18"/>
      <c r="H775" s="18"/>
      <c r="I775" s="18"/>
      <c r="J775" s="18"/>
      <c r="K775" s="18"/>
      <c r="L775" s="18">
        <v>50</v>
      </c>
      <c r="M775" s="35">
        <v>36</v>
      </c>
      <c r="N775" s="34">
        <f t="shared" si="264"/>
        <v>0</v>
      </c>
      <c r="O775" s="18">
        <f t="shared" si="265"/>
        <v>0</v>
      </c>
      <c r="P775" s="18">
        <f t="shared" si="266"/>
        <v>0</v>
      </c>
      <c r="Q775" s="18">
        <f t="shared" si="267"/>
        <v>0</v>
      </c>
      <c r="R775" s="18">
        <f t="shared" si="268"/>
        <v>0</v>
      </c>
      <c r="S775" s="18">
        <f t="shared" si="269"/>
        <v>0</v>
      </c>
      <c r="T775" s="18">
        <f t="shared" si="270"/>
        <v>0</v>
      </c>
      <c r="U775" s="18">
        <f t="shared" si="271"/>
        <v>10</v>
      </c>
      <c r="V775" s="19">
        <f t="shared" si="272"/>
        <v>10</v>
      </c>
      <c r="W775" s="40">
        <f t="shared" si="273"/>
        <v>20</v>
      </c>
    </row>
    <row r="776" spans="1:23">
      <c r="A776" s="28">
        <v>29</v>
      </c>
      <c r="B776" s="4" t="s">
        <v>595</v>
      </c>
      <c r="C776" s="4" t="s">
        <v>510</v>
      </c>
      <c r="D776" s="31" t="s">
        <v>159</v>
      </c>
      <c r="E776" s="18"/>
      <c r="F776" s="18"/>
      <c r="G776" s="18"/>
      <c r="H776" s="18"/>
      <c r="I776" s="18"/>
      <c r="J776" s="18">
        <v>1</v>
      </c>
      <c r="K776" s="18"/>
      <c r="L776" s="18"/>
      <c r="M776" s="35">
        <v>44</v>
      </c>
      <c r="N776" s="34">
        <f t="shared" si="264"/>
        <v>0</v>
      </c>
      <c r="O776" s="18">
        <f t="shared" si="265"/>
        <v>0</v>
      </c>
      <c r="P776" s="18">
        <f t="shared" si="266"/>
        <v>0</v>
      </c>
      <c r="Q776" s="18">
        <f t="shared" si="267"/>
        <v>0</v>
      </c>
      <c r="R776" s="18">
        <f t="shared" si="268"/>
        <v>0</v>
      </c>
      <c r="S776" s="18">
        <f t="shared" si="269"/>
        <v>5</v>
      </c>
      <c r="T776" s="18">
        <f t="shared" si="270"/>
        <v>0</v>
      </c>
      <c r="U776" s="18">
        <f t="shared" si="271"/>
        <v>0</v>
      </c>
      <c r="V776" s="19">
        <f t="shared" si="272"/>
        <v>10</v>
      </c>
      <c r="W776" s="40">
        <f t="shared" si="273"/>
        <v>15</v>
      </c>
    </row>
    <row r="777" spans="1:23">
      <c r="A777" s="53"/>
    </row>
    <row r="778" spans="1:23">
      <c r="A778" s="53"/>
    </row>
    <row r="779" spans="1:23" ht="18">
      <c r="A779" s="53"/>
      <c r="B779" s="90" t="s">
        <v>735</v>
      </c>
      <c r="C779" s="90"/>
      <c r="D779" s="90"/>
    </row>
    <row r="780" spans="1:23" ht="18">
      <c r="A780" s="53"/>
      <c r="B780" s="52"/>
      <c r="C780" s="52"/>
      <c r="D780" s="52"/>
    </row>
    <row r="781" spans="1:23" ht="15" customHeight="1">
      <c r="A781" s="30">
        <v>1</v>
      </c>
      <c r="B781" s="4" t="s">
        <v>500</v>
      </c>
      <c r="C781" s="4" t="s">
        <v>467</v>
      </c>
      <c r="D781" s="31" t="s">
        <v>276</v>
      </c>
      <c r="E781" s="18">
        <v>9</v>
      </c>
      <c r="F781" s="18"/>
      <c r="G781" s="18"/>
      <c r="H781" s="18">
        <v>4</v>
      </c>
      <c r="I781" s="18" t="s">
        <v>103</v>
      </c>
      <c r="J781" s="18">
        <v>3</v>
      </c>
      <c r="K781" s="18"/>
      <c r="L781" s="18"/>
      <c r="M781" s="35">
        <v>38</v>
      </c>
      <c r="N781" s="34">
        <f t="shared" ref="N781:O785" si="284">E781*17</f>
        <v>153</v>
      </c>
      <c r="O781" s="18">
        <f t="shared" si="284"/>
        <v>0</v>
      </c>
      <c r="P781" s="18">
        <f t="shared" ref="P781:P785" si="285">IF(G781&gt;17,F781*17,F781*G781)</f>
        <v>0</v>
      </c>
      <c r="Q781" s="18">
        <f t="shared" ref="Q781:Q785" si="286">IF(H781="",0,IF(H781&gt;3,20+((H781-3)*10),0))</f>
        <v>30</v>
      </c>
      <c r="R781" s="18">
        <f t="shared" ref="R781:R785" si="287">IF(I781="",0,15)</f>
        <v>15</v>
      </c>
      <c r="S781" s="18">
        <f t="shared" ref="S781:S785" si="288">IF(J781&lt;3,J781*5,10+(J781-2)*10)</f>
        <v>20</v>
      </c>
      <c r="T781" s="18">
        <f t="shared" ref="T781:T785" si="289">K781*10</f>
        <v>0</v>
      </c>
      <c r="U781" s="18">
        <f t="shared" ref="U781:U785" si="290">IF(L781&gt;69,17,IF(L781&gt;66,15,IF(L781&gt;59,12,IF(L781&gt;49,10,0))))</f>
        <v>0</v>
      </c>
      <c r="V781" s="19">
        <f t="shared" ref="V781:V785" si="291">IF(M781="",0,IF(M781&gt;50,20,10))</f>
        <v>10</v>
      </c>
      <c r="W781" s="40">
        <f t="shared" ref="W781:W785" si="292">SUM(N781:V781)</f>
        <v>228</v>
      </c>
    </row>
    <row r="782" spans="1:23" ht="15" customHeight="1">
      <c r="A782" s="30">
        <v>2</v>
      </c>
      <c r="B782" s="22" t="s">
        <v>511</v>
      </c>
      <c r="C782" s="22" t="s">
        <v>518</v>
      </c>
      <c r="D782" s="29" t="s">
        <v>519</v>
      </c>
      <c r="E782" s="23">
        <v>5</v>
      </c>
      <c r="F782" s="23"/>
      <c r="G782" s="23"/>
      <c r="H782" s="23"/>
      <c r="I782" s="23" t="s">
        <v>103</v>
      </c>
      <c r="J782" s="23">
        <v>3</v>
      </c>
      <c r="K782" s="23"/>
      <c r="L782" s="23">
        <v>50</v>
      </c>
      <c r="M782" s="33">
        <v>43</v>
      </c>
      <c r="N782" s="34">
        <f t="shared" si="284"/>
        <v>85</v>
      </c>
      <c r="O782" s="18">
        <f t="shared" si="284"/>
        <v>0</v>
      </c>
      <c r="P782" s="18">
        <f t="shared" si="285"/>
        <v>0</v>
      </c>
      <c r="Q782" s="18">
        <f t="shared" si="286"/>
        <v>0</v>
      </c>
      <c r="R782" s="18">
        <f t="shared" si="287"/>
        <v>15</v>
      </c>
      <c r="S782" s="18">
        <f t="shared" si="288"/>
        <v>20</v>
      </c>
      <c r="T782" s="18">
        <f t="shared" si="289"/>
        <v>0</v>
      </c>
      <c r="U782" s="18">
        <f t="shared" si="290"/>
        <v>10</v>
      </c>
      <c r="V782" s="19">
        <f t="shared" si="291"/>
        <v>10</v>
      </c>
      <c r="W782" s="40">
        <f t="shared" si="292"/>
        <v>140</v>
      </c>
    </row>
    <row r="783" spans="1:23">
      <c r="A783" s="30">
        <v>3</v>
      </c>
      <c r="B783" s="4" t="s">
        <v>642</v>
      </c>
      <c r="C783" s="4" t="s">
        <v>112</v>
      </c>
      <c r="D783" s="31" t="s">
        <v>643</v>
      </c>
      <c r="E783" s="18">
        <v>4</v>
      </c>
      <c r="F783" s="18"/>
      <c r="G783" s="18"/>
      <c r="H783" s="18"/>
      <c r="I783" s="18"/>
      <c r="J783" s="18"/>
      <c r="K783" s="18">
        <v>1</v>
      </c>
      <c r="L783" s="18"/>
      <c r="M783" s="35">
        <v>36</v>
      </c>
      <c r="N783" s="34">
        <f t="shared" si="284"/>
        <v>68</v>
      </c>
      <c r="O783" s="18">
        <f t="shared" si="284"/>
        <v>0</v>
      </c>
      <c r="P783" s="18">
        <f t="shared" si="285"/>
        <v>0</v>
      </c>
      <c r="Q783" s="18">
        <f t="shared" si="286"/>
        <v>0</v>
      </c>
      <c r="R783" s="18">
        <f t="shared" si="287"/>
        <v>0</v>
      </c>
      <c r="S783" s="18">
        <f t="shared" si="288"/>
        <v>0</v>
      </c>
      <c r="T783" s="18">
        <f t="shared" si="289"/>
        <v>10</v>
      </c>
      <c r="U783" s="18">
        <f t="shared" si="290"/>
        <v>0</v>
      </c>
      <c r="V783" s="19">
        <f t="shared" si="291"/>
        <v>10</v>
      </c>
      <c r="W783" s="40">
        <f t="shared" si="292"/>
        <v>88</v>
      </c>
    </row>
    <row r="784" spans="1:23">
      <c r="A784" s="30">
        <v>4</v>
      </c>
      <c r="B784" s="4" t="s">
        <v>645</v>
      </c>
      <c r="C784" s="4" t="s">
        <v>112</v>
      </c>
      <c r="D784" s="31" t="s">
        <v>253</v>
      </c>
      <c r="E784" s="18"/>
      <c r="F784" s="18"/>
      <c r="G784" s="18"/>
      <c r="H784" s="18">
        <v>4</v>
      </c>
      <c r="I784" s="18" t="s">
        <v>103</v>
      </c>
      <c r="J784" s="18"/>
      <c r="K784" s="18"/>
      <c r="L784" s="18"/>
      <c r="M784" s="35">
        <v>58</v>
      </c>
      <c r="N784" s="34">
        <f t="shared" si="284"/>
        <v>0</v>
      </c>
      <c r="O784" s="18">
        <f t="shared" si="284"/>
        <v>0</v>
      </c>
      <c r="P784" s="18">
        <f t="shared" si="285"/>
        <v>0</v>
      </c>
      <c r="Q784" s="18">
        <f t="shared" si="286"/>
        <v>30</v>
      </c>
      <c r="R784" s="18">
        <f t="shared" si="287"/>
        <v>15</v>
      </c>
      <c r="S784" s="18">
        <f t="shared" si="288"/>
        <v>0</v>
      </c>
      <c r="T784" s="18">
        <f t="shared" si="289"/>
        <v>0</v>
      </c>
      <c r="U784" s="18">
        <f t="shared" si="290"/>
        <v>0</v>
      </c>
      <c r="V784" s="19">
        <f t="shared" si="291"/>
        <v>20</v>
      </c>
      <c r="W784" s="40">
        <f t="shared" si="292"/>
        <v>65</v>
      </c>
    </row>
    <row r="785" spans="1:23">
      <c r="A785" s="30">
        <v>5</v>
      </c>
      <c r="B785" s="4" t="s">
        <v>760</v>
      </c>
      <c r="C785" s="4" t="s">
        <v>308</v>
      </c>
      <c r="D785" s="31" t="s">
        <v>129</v>
      </c>
      <c r="E785" s="18">
        <v>1</v>
      </c>
      <c r="F785" s="18"/>
      <c r="G785" s="18"/>
      <c r="H785" s="18"/>
      <c r="I785" s="18" t="s">
        <v>103</v>
      </c>
      <c r="J785" s="18">
        <v>3</v>
      </c>
      <c r="K785" s="18"/>
      <c r="L785" s="18"/>
      <c r="M785" s="35">
        <v>36</v>
      </c>
      <c r="N785" s="34">
        <f t="shared" si="284"/>
        <v>17</v>
      </c>
      <c r="O785" s="18">
        <f t="shared" si="284"/>
        <v>0</v>
      </c>
      <c r="P785" s="18">
        <f t="shared" si="285"/>
        <v>0</v>
      </c>
      <c r="Q785" s="18">
        <f t="shared" si="286"/>
        <v>0</v>
      </c>
      <c r="R785" s="18">
        <f t="shared" si="287"/>
        <v>15</v>
      </c>
      <c r="S785" s="18">
        <f t="shared" si="288"/>
        <v>20</v>
      </c>
      <c r="T785" s="18">
        <f t="shared" si="289"/>
        <v>0</v>
      </c>
      <c r="U785" s="18">
        <f t="shared" si="290"/>
        <v>0</v>
      </c>
      <c r="V785" s="19">
        <f t="shared" si="291"/>
        <v>10</v>
      </c>
      <c r="W785" s="40">
        <f t="shared" si="292"/>
        <v>62</v>
      </c>
    </row>
    <row r="786" spans="1:23">
      <c r="A786" s="53"/>
    </row>
    <row r="787" spans="1:23" ht="43.5" customHeight="1">
      <c r="A787" s="137" t="s">
        <v>762</v>
      </c>
      <c r="B787" s="137"/>
      <c r="C787" s="137"/>
      <c r="D787" s="137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</row>
    <row r="788" spans="1:23">
      <c r="A788" s="53"/>
    </row>
    <row r="789" spans="1:23">
      <c r="A789" s="53"/>
      <c r="R789" s="20" t="s">
        <v>34</v>
      </c>
    </row>
    <row r="790" spans="1:23">
      <c r="A790" s="53"/>
    </row>
    <row r="791" spans="1:23">
      <c r="A791" s="53"/>
      <c r="R791" s="20" t="s">
        <v>35</v>
      </c>
    </row>
    <row r="792" spans="1:23">
      <c r="A792" s="53"/>
    </row>
    <row r="793" spans="1:23">
      <c r="A793" s="53"/>
    </row>
    <row r="794" spans="1:23">
      <c r="A794" s="53"/>
    </row>
    <row r="795" spans="1:23">
      <c r="A795" s="53"/>
    </row>
    <row r="796" spans="1:23" ht="15" customHeight="1">
      <c r="A796" s="53"/>
    </row>
    <row r="797" spans="1:23">
      <c r="A797" s="53"/>
    </row>
    <row r="798" spans="1:23" ht="15.6">
      <c r="A798" s="115"/>
      <c r="B798" s="14" t="s">
        <v>16</v>
      </c>
      <c r="C798" s="14"/>
      <c r="D798" s="118" t="s">
        <v>17</v>
      </c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20" t="s">
        <v>0</v>
      </c>
      <c r="T798" s="120"/>
      <c r="U798" s="120"/>
      <c r="V798" s="120"/>
      <c r="W798" s="120"/>
    </row>
    <row r="799" spans="1:23">
      <c r="A799" s="116"/>
      <c r="B799" s="121" t="s">
        <v>18</v>
      </c>
      <c r="C799" s="122"/>
      <c r="D799" s="123" t="s">
        <v>755</v>
      </c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5" t="s">
        <v>44</v>
      </c>
      <c r="T799" s="125"/>
      <c r="U799" s="125"/>
      <c r="V799" s="125"/>
      <c r="W799" s="125"/>
    </row>
    <row r="800" spans="1:23">
      <c r="A800" s="116"/>
      <c r="B800" s="121" t="s">
        <v>58</v>
      </c>
      <c r="C800" s="122"/>
      <c r="D800" s="126" t="s">
        <v>31</v>
      </c>
      <c r="E800" s="127"/>
      <c r="F800" s="127"/>
      <c r="G800" s="127"/>
      <c r="H800" s="127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30" t="s">
        <v>46</v>
      </c>
      <c r="T800" s="130"/>
      <c r="U800" s="130"/>
      <c r="V800" s="130"/>
      <c r="W800" s="130"/>
    </row>
    <row r="801" spans="1:23" ht="15" thickBot="1">
      <c r="A801" s="117"/>
      <c r="B801" s="131" t="s">
        <v>43</v>
      </c>
      <c r="C801" s="132"/>
      <c r="D801" s="128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33" t="s">
        <v>59</v>
      </c>
      <c r="T801" s="133"/>
      <c r="U801" s="133"/>
      <c r="V801" s="133"/>
      <c r="W801" s="133"/>
    </row>
    <row r="802" spans="1:23">
      <c r="A802" s="107" t="s">
        <v>1</v>
      </c>
      <c r="B802" s="109" t="s">
        <v>2</v>
      </c>
      <c r="C802" s="109" t="s">
        <v>3</v>
      </c>
      <c r="D802" s="112" t="s">
        <v>4</v>
      </c>
      <c r="E802" s="91" t="s">
        <v>6</v>
      </c>
      <c r="F802" s="92"/>
      <c r="G802" s="92"/>
      <c r="H802" s="92"/>
      <c r="I802" s="92"/>
      <c r="J802" s="92"/>
      <c r="K802" s="92"/>
      <c r="L802" s="92"/>
      <c r="M802" s="93"/>
      <c r="N802" s="94" t="s">
        <v>7</v>
      </c>
      <c r="O802" s="95"/>
      <c r="P802" s="95"/>
      <c r="Q802" s="95"/>
      <c r="R802" s="95"/>
      <c r="S802" s="95"/>
      <c r="T802" s="95"/>
      <c r="U802" s="95"/>
      <c r="V802" s="95"/>
      <c r="W802" s="96" t="s">
        <v>20</v>
      </c>
    </row>
    <row r="803" spans="1:23" ht="144.6">
      <c r="A803" s="107"/>
      <c r="B803" s="110"/>
      <c r="C803" s="110"/>
      <c r="D803" s="113"/>
      <c r="E803" s="1" t="s">
        <v>41</v>
      </c>
      <c r="F803" s="1" t="s">
        <v>42</v>
      </c>
      <c r="G803" s="1" t="s">
        <v>33</v>
      </c>
      <c r="H803" s="2" t="s">
        <v>21</v>
      </c>
      <c r="I803" s="2" t="s">
        <v>22</v>
      </c>
      <c r="J803" s="2" t="s">
        <v>23</v>
      </c>
      <c r="K803" s="2" t="s">
        <v>28</v>
      </c>
      <c r="L803" s="2" t="s">
        <v>29</v>
      </c>
      <c r="M803" s="36" t="s">
        <v>30</v>
      </c>
      <c r="N803" s="99" t="s">
        <v>39</v>
      </c>
      <c r="O803" s="101" t="s">
        <v>45</v>
      </c>
      <c r="P803" s="101" t="s">
        <v>40</v>
      </c>
      <c r="Q803" s="101" t="s">
        <v>8</v>
      </c>
      <c r="R803" s="101" t="s">
        <v>9</v>
      </c>
      <c r="S803" s="101" t="s">
        <v>10</v>
      </c>
      <c r="T803" s="103" t="s">
        <v>11</v>
      </c>
      <c r="U803" s="103" t="s">
        <v>25</v>
      </c>
      <c r="V803" s="105" t="s">
        <v>26</v>
      </c>
      <c r="W803" s="97"/>
    </row>
    <row r="804" spans="1:23" ht="15" thickBot="1">
      <c r="A804" s="108"/>
      <c r="B804" s="111"/>
      <c r="C804" s="111"/>
      <c r="D804" s="114"/>
      <c r="E804" s="26" t="s">
        <v>37</v>
      </c>
      <c r="F804" s="26" t="s">
        <v>38</v>
      </c>
      <c r="G804" s="26" t="s">
        <v>36</v>
      </c>
      <c r="H804" s="27" t="s">
        <v>12</v>
      </c>
      <c r="I804" s="27" t="s">
        <v>13</v>
      </c>
      <c r="J804" s="27" t="s">
        <v>14</v>
      </c>
      <c r="K804" s="27" t="s">
        <v>15</v>
      </c>
      <c r="L804" s="27" t="s">
        <v>24</v>
      </c>
      <c r="M804" s="37" t="s">
        <v>27</v>
      </c>
      <c r="N804" s="100"/>
      <c r="O804" s="102"/>
      <c r="P804" s="102"/>
      <c r="Q804" s="102"/>
      <c r="R804" s="102"/>
      <c r="S804" s="102"/>
      <c r="T804" s="104"/>
      <c r="U804" s="104"/>
      <c r="V804" s="106"/>
      <c r="W804" s="98"/>
    </row>
    <row r="805" spans="1:23">
      <c r="A805" s="28">
        <v>1</v>
      </c>
      <c r="B805" s="22" t="s">
        <v>586</v>
      </c>
      <c r="C805" s="22" t="s">
        <v>587</v>
      </c>
      <c r="D805" s="29" t="s">
        <v>588</v>
      </c>
      <c r="E805" s="23">
        <v>9</v>
      </c>
      <c r="F805" s="23">
        <v>83</v>
      </c>
      <c r="G805" s="23">
        <v>17</v>
      </c>
      <c r="H805" s="23"/>
      <c r="I805" s="23"/>
      <c r="J805" s="23"/>
      <c r="K805" s="23"/>
      <c r="L805" s="23"/>
      <c r="M805" s="33">
        <v>56</v>
      </c>
      <c r="N805" s="32">
        <f t="shared" ref="N805:N851" si="293">E805*17</f>
        <v>153</v>
      </c>
      <c r="O805" s="23">
        <f t="shared" ref="O805:O851" si="294">F805*17</f>
        <v>1411</v>
      </c>
      <c r="P805" s="23">
        <f t="shared" ref="P805:P851" si="295">IF(G805&gt;17,F805*17,F805*G805)</f>
        <v>1411</v>
      </c>
      <c r="Q805" s="23">
        <f t="shared" ref="Q805:Q851" si="296">IF(H805="",0,IF(H805&gt;3,20+((H805-3)*10),0))</f>
        <v>0</v>
      </c>
      <c r="R805" s="23">
        <f t="shared" ref="R805:R851" si="297">IF(I805="",0,15)</f>
        <v>0</v>
      </c>
      <c r="S805" s="23">
        <f t="shared" ref="S805:S851" si="298">IF(J805&lt;3,J805*5,10+(J805-2)*10)</f>
        <v>0</v>
      </c>
      <c r="T805" s="23">
        <f t="shared" ref="T805:T851" si="299">K805*10</f>
        <v>0</v>
      </c>
      <c r="U805" s="23">
        <f t="shared" ref="U805:U851" si="300">IF(L805&gt;69,17,IF(L805&gt;66,15,IF(L805&gt;59,12,IF(L805&gt;49,10,0))))</f>
        <v>0</v>
      </c>
      <c r="V805" s="25">
        <f t="shared" ref="V805:V851" si="301">IF(M805="",0,IF(M805&gt;50,20,10))</f>
        <v>20</v>
      </c>
      <c r="W805" s="39">
        <f t="shared" ref="W805:W851" si="302">SUM(N805:V805)</f>
        <v>2995</v>
      </c>
    </row>
    <row r="806" spans="1:23">
      <c r="A806" s="30">
        <v>2</v>
      </c>
      <c r="B806" s="4" t="s">
        <v>317</v>
      </c>
      <c r="C806" s="4" t="s">
        <v>143</v>
      </c>
      <c r="D806" s="31" t="s">
        <v>144</v>
      </c>
      <c r="E806" s="18">
        <v>9</v>
      </c>
      <c r="F806" s="18">
        <v>78</v>
      </c>
      <c r="G806" s="18">
        <v>7</v>
      </c>
      <c r="H806" s="18"/>
      <c r="I806" s="18"/>
      <c r="J806" s="18">
        <v>1</v>
      </c>
      <c r="K806" s="18"/>
      <c r="L806" s="18"/>
      <c r="M806" s="35">
        <v>49</v>
      </c>
      <c r="N806" s="34">
        <f t="shared" si="293"/>
        <v>153</v>
      </c>
      <c r="O806" s="18">
        <f t="shared" si="294"/>
        <v>1326</v>
      </c>
      <c r="P806" s="18">
        <f t="shared" si="295"/>
        <v>546</v>
      </c>
      <c r="Q806" s="18">
        <f t="shared" si="296"/>
        <v>0</v>
      </c>
      <c r="R806" s="18">
        <f t="shared" si="297"/>
        <v>0</v>
      </c>
      <c r="S806" s="18">
        <f t="shared" si="298"/>
        <v>5</v>
      </c>
      <c r="T806" s="18">
        <f t="shared" si="299"/>
        <v>0</v>
      </c>
      <c r="U806" s="18">
        <f t="shared" si="300"/>
        <v>0</v>
      </c>
      <c r="V806" s="19">
        <f t="shared" si="301"/>
        <v>10</v>
      </c>
      <c r="W806" s="40">
        <f t="shared" si="302"/>
        <v>2040</v>
      </c>
    </row>
    <row r="807" spans="1:23">
      <c r="A807" s="28">
        <v>3</v>
      </c>
      <c r="B807" s="4" t="s">
        <v>191</v>
      </c>
      <c r="C807" s="4" t="s">
        <v>192</v>
      </c>
      <c r="D807" s="31" t="s">
        <v>159</v>
      </c>
      <c r="E807" s="18">
        <v>9</v>
      </c>
      <c r="F807" s="18">
        <v>68</v>
      </c>
      <c r="G807" s="18">
        <v>9</v>
      </c>
      <c r="H807" s="18"/>
      <c r="I807" s="18"/>
      <c r="J807" s="18"/>
      <c r="K807" s="18"/>
      <c r="L807" s="18"/>
      <c r="M807" s="35">
        <v>47</v>
      </c>
      <c r="N807" s="34">
        <f t="shared" si="293"/>
        <v>153</v>
      </c>
      <c r="O807" s="18">
        <f t="shared" si="294"/>
        <v>1156</v>
      </c>
      <c r="P807" s="18">
        <f t="shared" si="295"/>
        <v>612</v>
      </c>
      <c r="Q807" s="18">
        <f t="shared" si="296"/>
        <v>0</v>
      </c>
      <c r="R807" s="18">
        <f t="shared" si="297"/>
        <v>0</v>
      </c>
      <c r="S807" s="18">
        <f t="shared" si="298"/>
        <v>0</v>
      </c>
      <c r="T807" s="18">
        <f t="shared" si="299"/>
        <v>0</v>
      </c>
      <c r="U807" s="18">
        <f t="shared" si="300"/>
        <v>0</v>
      </c>
      <c r="V807" s="19">
        <f t="shared" si="301"/>
        <v>10</v>
      </c>
      <c r="W807" s="40">
        <f t="shared" si="302"/>
        <v>1931</v>
      </c>
    </row>
    <row r="808" spans="1:23">
      <c r="A808" s="30">
        <v>4</v>
      </c>
      <c r="B808" s="4" t="s">
        <v>448</v>
      </c>
      <c r="C808" s="4" t="s">
        <v>449</v>
      </c>
      <c r="D808" s="31" t="s">
        <v>129</v>
      </c>
      <c r="E808" s="18">
        <v>9</v>
      </c>
      <c r="F808" s="18">
        <v>58</v>
      </c>
      <c r="G808" s="18">
        <v>6</v>
      </c>
      <c r="H808" s="18"/>
      <c r="I808" s="18" t="s">
        <v>103</v>
      </c>
      <c r="J808" s="18">
        <v>2</v>
      </c>
      <c r="K808" s="18">
        <v>3</v>
      </c>
      <c r="L808" s="18"/>
      <c r="M808" s="35">
        <v>49</v>
      </c>
      <c r="N808" s="34">
        <f t="shared" si="293"/>
        <v>153</v>
      </c>
      <c r="O808" s="18">
        <f t="shared" si="294"/>
        <v>986</v>
      </c>
      <c r="P808" s="18">
        <f t="shared" si="295"/>
        <v>348</v>
      </c>
      <c r="Q808" s="18">
        <f t="shared" si="296"/>
        <v>0</v>
      </c>
      <c r="R808" s="18">
        <f t="shared" si="297"/>
        <v>15</v>
      </c>
      <c r="S808" s="18">
        <f t="shared" si="298"/>
        <v>10</v>
      </c>
      <c r="T808" s="18">
        <f t="shared" si="299"/>
        <v>30</v>
      </c>
      <c r="U808" s="18">
        <f t="shared" si="300"/>
        <v>0</v>
      </c>
      <c r="V808" s="19">
        <f t="shared" si="301"/>
        <v>10</v>
      </c>
      <c r="W808" s="40">
        <f t="shared" si="302"/>
        <v>1552</v>
      </c>
    </row>
    <row r="809" spans="1:23">
      <c r="A809" s="28">
        <v>5</v>
      </c>
      <c r="B809" s="4" t="s">
        <v>537</v>
      </c>
      <c r="C809" s="4" t="s">
        <v>538</v>
      </c>
      <c r="D809" s="31" t="s">
        <v>113</v>
      </c>
      <c r="E809" s="18">
        <v>9</v>
      </c>
      <c r="F809" s="18">
        <v>39</v>
      </c>
      <c r="G809" s="18">
        <v>17</v>
      </c>
      <c r="H809" s="18"/>
      <c r="I809" s="18"/>
      <c r="J809" s="18"/>
      <c r="K809" s="18"/>
      <c r="L809" s="18"/>
      <c r="M809" s="35">
        <v>51</v>
      </c>
      <c r="N809" s="34">
        <f t="shared" si="293"/>
        <v>153</v>
      </c>
      <c r="O809" s="18">
        <f t="shared" si="294"/>
        <v>663</v>
      </c>
      <c r="P809" s="18">
        <f t="shared" si="295"/>
        <v>663</v>
      </c>
      <c r="Q809" s="18">
        <f t="shared" si="296"/>
        <v>0</v>
      </c>
      <c r="R809" s="18">
        <f t="shared" si="297"/>
        <v>0</v>
      </c>
      <c r="S809" s="18">
        <f t="shared" si="298"/>
        <v>0</v>
      </c>
      <c r="T809" s="18">
        <f t="shared" si="299"/>
        <v>0</v>
      </c>
      <c r="U809" s="18">
        <f t="shared" si="300"/>
        <v>0</v>
      </c>
      <c r="V809" s="19">
        <f t="shared" si="301"/>
        <v>20</v>
      </c>
      <c r="W809" s="40">
        <f t="shared" si="302"/>
        <v>1499</v>
      </c>
    </row>
    <row r="810" spans="1:23">
      <c r="A810" s="30">
        <v>6</v>
      </c>
      <c r="B810" s="4" t="s">
        <v>651</v>
      </c>
      <c r="C810" s="4" t="s">
        <v>105</v>
      </c>
      <c r="D810" s="31" t="s">
        <v>144</v>
      </c>
      <c r="E810" s="18">
        <v>9</v>
      </c>
      <c r="F810" s="18">
        <v>49</v>
      </c>
      <c r="G810" s="18">
        <v>4</v>
      </c>
      <c r="H810" s="18"/>
      <c r="I810" s="18"/>
      <c r="J810" s="18">
        <v>2</v>
      </c>
      <c r="K810" s="18"/>
      <c r="L810" s="18"/>
      <c r="M810" s="35">
        <v>45</v>
      </c>
      <c r="N810" s="34">
        <f t="shared" si="293"/>
        <v>153</v>
      </c>
      <c r="O810" s="18">
        <f t="shared" si="294"/>
        <v>833</v>
      </c>
      <c r="P810" s="18">
        <f t="shared" si="295"/>
        <v>196</v>
      </c>
      <c r="Q810" s="18">
        <f t="shared" si="296"/>
        <v>0</v>
      </c>
      <c r="R810" s="18">
        <f t="shared" si="297"/>
        <v>0</v>
      </c>
      <c r="S810" s="18">
        <f t="shared" si="298"/>
        <v>10</v>
      </c>
      <c r="T810" s="18">
        <f t="shared" si="299"/>
        <v>0</v>
      </c>
      <c r="U810" s="18">
        <f t="shared" si="300"/>
        <v>0</v>
      </c>
      <c r="V810" s="19">
        <f t="shared" si="301"/>
        <v>10</v>
      </c>
      <c r="W810" s="40">
        <f t="shared" si="302"/>
        <v>1202</v>
      </c>
    </row>
    <row r="811" spans="1:23">
      <c r="A811" s="28">
        <v>7</v>
      </c>
      <c r="B811" s="4" t="s">
        <v>474</v>
      </c>
      <c r="C811" s="4" t="s">
        <v>475</v>
      </c>
      <c r="D811" s="31" t="s">
        <v>129</v>
      </c>
      <c r="E811" s="18">
        <v>9</v>
      </c>
      <c r="F811" s="18">
        <v>40</v>
      </c>
      <c r="G811" s="18">
        <v>4</v>
      </c>
      <c r="H811" s="18"/>
      <c r="I811" s="18"/>
      <c r="J811" s="18"/>
      <c r="K811" s="18"/>
      <c r="L811" s="18"/>
      <c r="M811" s="35">
        <v>43</v>
      </c>
      <c r="N811" s="34">
        <f t="shared" si="293"/>
        <v>153</v>
      </c>
      <c r="O811" s="18">
        <f t="shared" si="294"/>
        <v>680</v>
      </c>
      <c r="P811" s="18">
        <f t="shared" si="295"/>
        <v>160</v>
      </c>
      <c r="Q811" s="18">
        <f t="shared" si="296"/>
        <v>0</v>
      </c>
      <c r="R811" s="18">
        <f t="shared" si="297"/>
        <v>0</v>
      </c>
      <c r="S811" s="18">
        <f t="shared" si="298"/>
        <v>0</v>
      </c>
      <c r="T811" s="18">
        <f t="shared" si="299"/>
        <v>0</v>
      </c>
      <c r="U811" s="18">
        <f t="shared" si="300"/>
        <v>0</v>
      </c>
      <c r="V811" s="19">
        <f t="shared" si="301"/>
        <v>10</v>
      </c>
      <c r="W811" s="40">
        <f t="shared" si="302"/>
        <v>1003</v>
      </c>
    </row>
    <row r="812" spans="1:23">
      <c r="A812" s="30">
        <v>8</v>
      </c>
      <c r="B812" s="4" t="s">
        <v>97</v>
      </c>
      <c r="C812" s="4" t="s">
        <v>98</v>
      </c>
      <c r="D812" s="31" t="s">
        <v>99</v>
      </c>
      <c r="E812" s="18">
        <v>9</v>
      </c>
      <c r="F812" s="18">
        <v>30</v>
      </c>
      <c r="G812" s="18">
        <v>5</v>
      </c>
      <c r="H812" s="18"/>
      <c r="I812" s="41"/>
      <c r="J812" s="18">
        <v>2</v>
      </c>
      <c r="K812" s="18"/>
      <c r="L812" s="18"/>
      <c r="M812" s="35">
        <v>36</v>
      </c>
      <c r="N812" s="34">
        <f t="shared" si="293"/>
        <v>153</v>
      </c>
      <c r="O812" s="18">
        <f t="shared" si="294"/>
        <v>510</v>
      </c>
      <c r="P812" s="18">
        <f t="shared" si="295"/>
        <v>150</v>
      </c>
      <c r="Q812" s="18">
        <f t="shared" si="296"/>
        <v>0</v>
      </c>
      <c r="R812" s="18">
        <f t="shared" si="297"/>
        <v>0</v>
      </c>
      <c r="S812" s="18">
        <f t="shared" si="298"/>
        <v>10</v>
      </c>
      <c r="T812" s="18">
        <f t="shared" si="299"/>
        <v>0</v>
      </c>
      <c r="U812" s="18">
        <f t="shared" si="300"/>
        <v>0</v>
      </c>
      <c r="V812" s="19">
        <f t="shared" si="301"/>
        <v>10</v>
      </c>
      <c r="W812" s="40">
        <f t="shared" si="302"/>
        <v>833</v>
      </c>
    </row>
    <row r="813" spans="1:23">
      <c r="A813" s="28">
        <v>9</v>
      </c>
      <c r="B813" s="4" t="s">
        <v>382</v>
      </c>
      <c r="C813" s="4" t="s">
        <v>383</v>
      </c>
      <c r="D813" s="31" t="s">
        <v>384</v>
      </c>
      <c r="E813" s="18">
        <v>4</v>
      </c>
      <c r="F813" s="18">
        <v>10</v>
      </c>
      <c r="G813" s="18">
        <v>15</v>
      </c>
      <c r="H813" s="18"/>
      <c r="I813" s="18"/>
      <c r="J813" s="18"/>
      <c r="K813" s="18"/>
      <c r="L813" s="18"/>
      <c r="M813" s="35">
        <v>48</v>
      </c>
      <c r="N813" s="34">
        <f t="shared" si="293"/>
        <v>68</v>
      </c>
      <c r="O813" s="18">
        <f t="shared" si="294"/>
        <v>170</v>
      </c>
      <c r="P813" s="18">
        <f t="shared" si="295"/>
        <v>150</v>
      </c>
      <c r="Q813" s="18">
        <f t="shared" si="296"/>
        <v>0</v>
      </c>
      <c r="R813" s="18">
        <f t="shared" si="297"/>
        <v>0</v>
      </c>
      <c r="S813" s="18">
        <f t="shared" si="298"/>
        <v>0</v>
      </c>
      <c r="T813" s="18">
        <f t="shared" si="299"/>
        <v>0</v>
      </c>
      <c r="U813" s="18">
        <f t="shared" si="300"/>
        <v>0</v>
      </c>
      <c r="V813" s="19">
        <f t="shared" si="301"/>
        <v>10</v>
      </c>
      <c r="W813" s="40">
        <f t="shared" si="302"/>
        <v>398</v>
      </c>
    </row>
    <row r="814" spans="1:23">
      <c r="A814" s="30">
        <v>10</v>
      </c>
      <c r="B814" s="4" t="s">
        <v>196</v>
      </c>
      <c r="C814" s="4" t="s">
        <v>197</v>
      </c>
      <c r="D814" s="31" t="s">
        <v>96</v>
      </c>
      <c r="E814" s="18">
        <v>9</v>
      </c>
      <c r="F814" s="18">
        <v>6</v>
      </c>
      <c r="G814" s="18">
        <v>18</v>
      </c>
      <c r="H814" s="18"/>
      <c r="I814" s="18"/>
      <c r="J814" s="18">
        <v>1</v>
      </c>
      <c r="K814" s="18"/>
      <c r="L814" s="18"/>
      <c r="M814" s="35">
        <v>49</v>
      </c>
      <c r="N814" s="34">
        <f t="shared" si="293"/>
        <v>153</v>
      </c>
      <c r="O814" s="18">
        <f t="shared" si="294"/>
        <v>102</v>
      </c>
      <c r="P814" s="18">
        <f t="shared" si="295"/>
        <v>102</v>
      </c>
      <c r="Q814" s="18">
        <f t="shared" si="296"/>
        <v>0</v>
      </c>
      <c r="R814" s="18">
        <f t="shared" si="297"/>
        <v>0</v>
      </c>
      <c r="S814" s="18">
        <f t="shared" si="298"/>
        <v>5</v>
      </c>
      <c r="T814" s="18">
        <f t="shared" si="299"/>
        <v>0</v>
      </c>
      <c r="U814" s="18">
        <f t="shared" si="300"/>
        <v>0</v>
      </c>
      <c r="V814" s="19">
        <f t="shared" si="301"/>
        <v>10</v>
      </c>
      <c r="W814" s="40">
        <f t="shared" si="302"/>
        <v>372</v>
      </c>
    </row>
    <row r="815" spans="1:23">
      <c r="A815" s="28">
        <v>11</v>
      </c>
      <c r="B815" s="4" t="s">
        <v>268</v>
      </c>
      <c r="C815" s="4" t="s">
        <v>269</v>
      </c>
      <c r="D815" s="31" t="s">
        <v>96</v>
      </c>
      <c r="E815" s="18">
        <v>9</v>
      </c>
      <c r="F815" s="18">
        <v>1</v>
      </c>
      <c r="G815" s="18">
        <v>6</v>
      </c>
      <c r="H815" s="18">
        <v>6</v>
      </c>
      <c r="I815" s="18" t="s">
        <v>103</v>
      </c>
      <c r="J815" s="18"/>
      <c r="K815" s="18"/>
      <c r="L815" s="18"/>
      <c r="M815" s="35">
        <v>53</v>
      </c>
      <c r="N815" s="34">
        <f t="shared" si="293"/>
        <v>153</v>
      </c>
      <c r="O815" s="18">
        <f t="shared" si="294"/>
        <v>17</v>
      </c>
      <c r="P815" s="18">
        <f t="shared" si="295"/>
        <v>6</v>
      </c>
      <c r="Q815" s="18">
        <f t="shared" si="296"/>
        <v>50</v>
      </c>
      <c r="R815" s="18">
        <f t="shared" si="297"/>
        <v>15</v>
      </c>
      <c r="S815" s="18">
        <f t="shared" si="298"/>
        <v>0</v>
      </c>
      <c r="T815" s="18">
        <f t="shared" si="299"/>
        <v>0</v>
      </c>
      <c r="U815" s="18">
        <f t="shared" si="300"/>
        <v>0</v>
      </c>
      <c r="V815" s="19">
        <f t="shared" si="301"/>
        <v>20</v>
      </c>
      <c r="W815" s="40">
        <f t="shared" si="302"/>
        <v>261</v>
      </c>
    </row>
    <row r="816" spans="1:23">
      <c r="A816" s="30">
        <v>12</v>
      </c>
      <c r="B816" s="4" t="s">
        <v>110</v>
      </c>
      <c r="C816" s="4" t="s">
        <v>108</v>
      </c>
      <c r="D816" s="31" t="s">
        <v>109</v>
      </c>
      <c r="E816" s="18">
        <v>9</v>
      </c>
      <c r="F816" s="18"/>
      <c r="G816" s="18"/>
      <c r="H816" s="18">
        <v>5</v>
      </c>
      <c r="I816" s="18"/>
      <c r="J816" s="18">
        <v>5</v>
      </c>
      <c r="K816" s="18"/>
      <c r="L816" s="18"/>
      <c r="M816" s="35">
        <v>36</v>
      </c>
      <c r="N816" s="34">
        <f t="shared" si="293"/>
        <v>153</v>
      </c>
      <c r="O816" s="18">
        <f t="shared" si="294"/>
        <v>0</v>
      </c>
      <c r="P816" s="18">
        <f t="shared" si="295"/>
        <v>0</v>
      </c>
      <c r="Q816" s="18">
        <f t="shared" si="296"/>
        <v>40</v>
      </c>
      <c r="R816" s="18">
        <f t="shared" si="297"/>
        <v>0</v>
      </c>
      <c r="S816" s="18">
        <f t="shared" si="298"/>
        <v>40</v>
      </c>
      <c r="T816" s="18">
        <f t="shared" si="299"/>
        <v>0</v>
      </c>
      <c r="U816" s="18">
        <f t="shared" si="300"/>
        <v>0</v>
      </c>
      <c r="V816" s="19">
        <f t="shared" si="301"/>
        <v>10</v>
      </c>
      <c r="W816" s="40">
        <f t="shared" si="302"/>
        <v>243</v>
      </c>
    </row>
    <row r="817" spans="1:23">
      <c r="A817" s="28">
        <v>13</v>
      </c>
      <c r="B817" s="4" t="s">
        <v>274</v>
      </c>
      <c r="C817" s="4" t="s">
        <v>275</v>
      </c>
      <c r="D817" s="31" t="s">
        <v>276</v>
      </c>
      <c r="E817" s="18">
        <v>4</v>
      </c>
      <c r="F817" s="18"/>
      <c r="G817" s="18"/>
      <c r="H817" s="18"/>
      <c r="I817" s="18"/>
      <c r="J817" s="18">
        <v>1</v>
      </c>
      <c r="K817" s="18"/>
      <c r="L817" s="18">
        <v>67</v>
      </c>
      <c r="M817" s="35">
        <v>38</v>
      </c>
      <c r="N817" s="34">
        <f t="shared" si="293"/>
        <v>68</v>
      </c>
      <c r="O817" s="18">
        <f t="shared" si="294"/>
        <v>0</v>
      </c>
      <c r="P817" s="18">
        <f t="shared" si="295"/>
        <v>0</v>
      </c>
      <c r="Q817" s="18">
        <f t="shared" si="296"/>
        <v>0</v>
      </c>
      <c r="R817" s="18">
        <f t="shared" si="297"/>
        <v>0</v>
      </c>
      <c r="S817" s="18">
        <f t="shared" si="298"/>
        <v>5</v>
      </c>
      <c r="T817" s="18">
        <f t="shared" si="299"/>
        <v>0</v>
      </c>
      <c r="U817" s="18">
        <f t="shared" si="300"/>
        <v>15</v>
      </c>
      <c r="V817" s="19">
        <f t="shared" si="301"/>
        <v>10</v>
      </c>
      <c r="W817" s="40">
        <f t="shared" si="302"/>
        <v>98</v>
      </c>
    </row>
    <row r="818" spans="1:23">
      <c r="A818" s="30">
        <v>14</v>
      </c>
      <c r="B818" s="4" t="s">
        <v>617</v>
      </c>
      <c r="C818" s="4" t="s">
        <v>181</v>
      </c>
      <c r="D818" s="31" t="s">
        <v>182</v>
      </c>
      <c r="E818" s="18"/>
      <c r="F818" s="18"/>
      <c r="G818" s="18"/>
      <c r="H818" s="18">
        <v>6</v>
      </c>
      <c r="I818" s="18" t="s">
        <v>103</v>
      </c>
      <c r="J818" s="18">
        <v>1</v>
      </c>
      <c r="K818" s="18"/>
      <c r="L818" s="18">
        <v>50</v>
      </c>
      <c r="M818" s="35">
        <v>48</v>
      </c>
      <c r="N818" s="34">
        <f t="shared" si="293"/>
        <v>0</v>
      </c>
      <c r="O818" s="18">
        <f t="shared" si="294"/>
        <v>0</v>
      </c>
      <c r="P818" s="18">
        <f t="shared" si="295"/>
        <v>0</v>
      </c>
      <c r="Q818" s="18">
        <f t="shared" si="296"/>
        <v>50</v>
      </c>
      <c r="R818" s="18">
        <f t="shared" si="297"/>
        <v>15</v>
      </c>
      <c r="S818" s="18">
        <f t="shared" si="298"/>
        <v>5</v>
      </c>
      <c r="T818" s="18">
        <f t="shared" si="299"/>
        <v>0</v>
      </c>
      <c r="U818" s="18">
        <f t="shared" si="300"/>
        <v>10</v>
      </c>
      <c r="V818" s="19">
        <f t="shared" si="301"/>
        <v>10</v>
      </c>
      <c r="W818" s="40">
        <f t="shared" si="302"/>
        <v>90</v>
      </c>
    </row>
    <row r="819" spans="1:23" ht="15" customHeight="1">
      <c r="A819" s="28">
        <v>15</v>
      </c>
      <c r="B819" s="4" t="s">
        <v>667</v>
      </c>
      <c r="C819" s="4" t="s">
        <v>668</v>
      </c>
      <c r="D819" s="31" t="s">
        <v>129</v>
      </c>
      <c r="E819" s="18"/>
      <c r="F819" s="18"/>
      <c r="G819" s="18"/>
      <c r="H819" s="18"/>
      <c r="I819" s="18" t="s">
        <v>103</v>
      </c>
      <c r="J819" s="18">
        <v>3</v>
      </c>
      <c r="K819" s="18">
        <v>3</v>
      </c>
      <c r="L819" s="18"/>
      <c r="M819" s="35">
        <v>38</v>
      </c>
      <c r="N819" s="34">
        <f t="shared" si="293"/>
        <v>0</v>
      </c>
      <c r="O819" s="18">
        <f t="shared" si="294"/>
        <v>0</v>
      </c>
      <c r="P819" s="18">
        <f t="shared" si="295"/>
        <v>0</v>
      </c>
      <c r="Q819" s="18">
        <f t="shared" si="296"/>
        <v>0</v>
      </c>
      <c r="R819" s="18">
        <f t="shared" si="297"/>
        <v>15</v>
      </c>
      <c r="S819" s="18">
        <f t="shared" si="298"/>
        <v>20</v>
      </c>
      <c r="T819" s="18">
        <f t="shared" si="299"/>
        <v>30</v>
      </c>
      <c r="U819" s="18">
        <f t="shared" si="300"/>
        <v>0</v>
      </c>
      <c r="V819" s="19">
        <f t="shared" si="301"/>
        <v>10</v>
      </c>
      <c r="W819" s="40">
        <f t="shared" si="302"/>
        <v>75</v>
      </c>
    </row>
    <row r="820" spans="1:23">
      <c r="A820" s="30">
        <v>16</v>
      </c>
      <c r="B820" s="4" t="s">
        <v>92</v>
      </c>
      <c r="C820" s="4" t="s">
        <v>143</v>
      </c>
      <c r="D820" s="31" t="s">
        <v>120</v>
      </c>
      <c r="E820" s="18"/>
      <c r="F820" s="18"/>
      <c r="G820" s="18"/>
      <c r="H820" s="18">
        <v>4</v>
      </c>
      <c r="I820" s="18"/>
      <c r="J820" s="18">
        <v>4</v>
      </c>
      <c r="K820" s="18"/>
      <c r="L820" s="18"/>
      <c r="M820" s="35">
        <v>40</v>
      </c>
      <c r="N820" s="34">
        <f t="shared" si="293"/>
        <v>0</v>
      </c>
      <c r="O820" s="18">
        <f t="shared" si="294"/>
        <v>0</v>
      </c>
      <c r="P820" s="18">
        <f t="shared" si="295"/>
        <v>0</v>
      </c>
      <c r="Q820" s="18">
        <f t="shared" si="296"/>
        <v>30</v>
      </c>
      <c r="R820" s="18">
        <f t="shared" si="297"/>
        <v>0</v>
      </c>
      <c r="S820" s="18">
        <f t="shared" si="298"/>
        <v>30</v>
      </c>
      <c r="T820" s="18">
        <f t="shared" si="299"/>
        <v>0</v>
      </c>
      <c r="U820" s="18">
        <f t="shared" si="300"/>
        <v>0</v>
      </c>
      <c r="V820" s="19">
        <f t="shared" si="301"/>
        <v>10</v>
      </c>
      <c r="W820" s="40">
        <f t="shared" si="302"/>
        <v>70</v>
      </c>
    </row>
    <row r="821" spans="1:23">
      <c r="A821" s="28">
        <v>17</v>
      </c>
      <c r="B821" s="4" t="s">
        <v>724</v>
      </c>
      <c r="C821" s="4" t="s">
        <v>725</v>
      </c>
      <c r="D821" s="31" t="s">
        <v>106</v>
      </c>
      <c r="E821" s="18"/>
      <c r="F821" s="18"/>
      <c r="G821" s="18"/>
      <c r="H821" s="18">
        <v>5</v>
      </c>
      <c r="I821" s="18"/>
      <c r="J821" s="18">
        <v>3</v>
      </c>
      <c r="K821" s="18"/>
      <c r="L821" s="18"/>
      <c r="M821" s="35">
        <v>38</v>
      </c>
      <c r="N821" s="34">
        <f t="shared" si="293"/>
        <v>0</v>
      </c>
      <c r="O821" s="18">
        <f t="shared" si="294"/>
        <v>0</v>
      </c>
      <c r="P821" s="18">
        <f t="shared" si="295"/>
        <v>0</v>
      </c>
      <c r="Q821" s="18">
        <f t="shared" si="296"/>
        <v>40</v>
      </c>
      <c r="R821" s="18">
        <f t="shared" si="297"/>
        <v>0</v>
      </c>
      <c r="S821" s="18">
        <f t="shared" si="298"/>
        <v>20</v>
      </c>
      <c r="T821" s="18">
        <f t="shared" si="299"/>
        <v>0</v>
      </c>
      <c r="U821" s="18">
        <f t="shared" si="300"/>
        <v>0</v>
      </c>
      <c r="V821" s="19">
        <f t="shared" si="301"/>
        <v>10</v>
      </c>
      <c r="W821" s="40">
        <f t="shared" si="302"/>
        <v>70</v>
      </c>
    </row>
    <row r="822" spans="1:23">
      <c r="A822" s="30">
        <v>18</v>
      </c>
      <c r="B822" s="4" t="s">
        <v>728</v>
      </c>
      <c r="C822" s="4" t="s">
        <v>218</v>
      </c>
      <c r="D822" s="31" t="s">
        <v>281</v>
      </c>
      <c r="E822" s="18"/>
      <c r="F822" s="18"/>
      <c r="G822" s="18"/>
      <c r="H822" s="18">
        <v>4</v>
      </c>
      <c r="I822" s="18"/>
      <c r="J822" s="18"/>
      <c r="K822" s="18"/>
      <c r="L822" s="18">
        <v>50</v>
      </c>
      <c r="M822" s="35">
        <v>46</v>
      </c>
      <c r="N822" s="34">
        <f t="shared" si="293"/>
        <v>0</v>
      </c>
      <c r="O822" s="18">
        <f t="shared" si="294"/>
        <v>0</v>
      </c>
      <c r="P822" s="18">
        <f t="shared" si="295"/>
        <v>0</v>
      </c>
      <c r="Q822" s="18">
        <f t="shared" si="296"/>
        <v>30</v>
      </c>
      <c r="R822" s="18">
        <f t="shared" si="297"/>
        <v>0</v>
      </c>
      <c r="S822" s="18">
        <f t="shared" si="298"/>
        <v>0</v>
      </c>
      <c r="T822" s="18">
        <f t="shared" si="299"/>
        <v>0</v>
      </c>
      <c r="U822" s="18">
        <f t="shared" si="300"/>
        <v>10</v>
      </c>
      <c r="V822" s="19">
        <f t="shared" si="301"/>
        <v>10</v>
      </c>
      <c r="W822" s="40">
        <f t="shared" si="302"/>
        <v>50</v>
      </c>
    </row>
    <row r="823" spans="1:23">
      <c r="A823" s="28">
        <v>19</v>
      </c>
      <c r="B823" s="4" t="s">
        <v>437</v>
      </c>
      <c r="C823" s="4" t="s">
        <v>265</v>
      </c>
      <c r="D823" s="31" t="s">
        <v>96</v>
      </c>
      <c r="E823" s="18"/>
      <c r="F823" s="18"/>
      <c r="G823" s="18"/>
      <c r="H823" s="18">
        <v>4</v>
      </c>
      <c r="I823" s="18"/>
      <c r="J823" s="18">
        <v>2</v>
      </c>
      <c r="K823" s="18"/>
      <c r="L823" s="18"/>
      <c r="M823" s="35">
        <v>39</v>
      </c>
      <c r="N823" s="34">
        <f t="shared" si="293"/>
        <v>0</v>
      </c>
      <c r="O823" s="18">
        <f t="shared" si="294"/>
        <v>0</v>
      </c>
      <c r="P823" s="18">
        <f t="shared" si="295"/>
        <v>0</v>
      </c>
      <c r="Q823" s="18">
        <f t="shared" si="296"/>
        <v>30</v>
      </c>
      <c r="R823" s="18">
        <f t="shared" si="297"/>
        <v>0</v>
      </c>
      <c r="S823" s="18">
        <f t="shared" si="298"/>
        <v>10</v>
      </c>
      <c r="T823" s="18">
        <f t="shared" si="299"/>
        <v>0</v>
      </c>
      <c r="U823" s="18">
        <f t="shared" si="300"/>
        <v>0</v>
      </c>
      <c r="V823" s="19">
        <f t="shared" si="301"/>
        <v>10</v>
      </c>
      <c r="W823" s="40">
        <f t="shared" si="302"/>
        <v>50</v>
      </c>
    </row>
    <row r="824" spans="1:23">
      <c r="A824" s="30">
        <v>20</v>
      </c>
      <c r="B824" s="4" t="s">
        <v>679</v>
      </c>
      <c r="C824" s="4" t="s">
        <v>551</v>
      </c>
      <c r="D824" s="31" t="s">
        <v>681</v>
      </c>
      <c r="E824" s="18"/>
      <c r="F824" s="18"/>
      <c r="G824" s="18"/>
      <c r="H824" s="18">
        <v>4</v>
      </c>
      <c r="I824" s="18"/>
      <c r="J824" s="18">
        <v>2</v>
      </c>
      <c r="K824" s="18"/>
      <c r="L824" s="18"/>
      <c r="M824" s="35">
        <v>35</v>
      </c>
      <c r="N824" s="34">
        <f t="shared" si="293"/>
        <v>0</v>
      </c>
      <c r="O824" s="18">
        <f t="shared" si="294"/>
        <v>0</v>
      </c>
      <c r="P824" s="18">
        <f t="shared" si="295"/>
        <v>0</v>
      </c>
      <c r="Q824" s="18">
        <f t="shared" si="296"/>
        <v>30</v>
      </c>
      <c r="R824" s="18">
        <f t="shared" si="297"/>
        <v>0</v>
      </c>
      <c r="S824" s="18">
        <f t="shared" si="298"/>
        <v>10</v>
      </c>
      <c r="T824" s="18">
        <f t="shared" si="299"/>
        <v>0</v>
      </c>
      <c r="U824" s="18">
        <f t="shared" si="300"/>
        <v>0</v>
      </c>
      <c r="V824" s="19">
        <f t="shared" si="301"/>
        <v>10</v>
      </c>
      <c r="W824" s="40">
        <f t="shared" si="302"/>
        <v>50</v>
      </c>
    </row>
    <row r="825" spans="1:23">
      <c r="A825" s="28">
        <v>21</v>
      </c>
      <c r="B825" s="4" t="s">
        <v>273</v>
      </c>
      <c r="C825" s="4" t="s">
        <v>215</v>
      </c>
      <c r="D825" s="31" t="s">
        <v>113</v>
      </c>
      <c r="E825" s="18"/>
      <c r="F825" s="18"/>
      <c r="G825" s="18"/>
      <c r="H825" s="18"/>
      <c r="I825" s="18" t="s">
        <v>103</v>
      </c>
      <c r="J825" s="18">
        <v>3</v>
      </c>
      <c r="K825" s="18"/>
      <c r="L825" s="18"/>
      <c r="M825" s="35">
        <v>37</v>
      </c>
      <c r="N825" s="34">
        <f t="shared" si="293"/>
        <v>0</v>
      </c>
      <c r="O825" s="18">
        <f t="shared" si="294"/>
        <v>0</v>
      </c>
      <c r="P825" s="18">
        <f t="shared" si="295"/>
        <v>0</v>
      </c>
      <c r="Q825" s="18">
        <f t="shared" si="296"/>
        <v>0</v>
      </c>
      <c r="R825" s="18">
        <f t="shared" si="297"/>
        <v>15</v>
      </c>
      <c r="S825" s="18">
        <f t="shared" si="298"/>
        <v>20</v>
      </c>
      <c r="T825" s="18">
        <f t="shared" si="299"/>
        <v>0</v>
      </c>
      <c r="U825" s="18">
        <f t="shared" si="300"/>
        <v>0</v>
      </c>
      <c r="V825" s="19">
        <f t="shared" si="301"/>
        <v>10</v>
      </c>
      <c r="W825" s="40">
        <f t="shared" si="302"/>
        <v>45</v>
      </c>
    </row>
    <row r="826" spans="1:23">
      <c r="A826" s="30">
        <v>22</v>
      </c>
      <c r="B826" s="4" t="s">
        <v>96</v>
      </c>
      <c r="C826" s="4" t="s">
        <v>390</v>
      </c>
      <c r="D826" s="31" t="s">
        <v>388</v>
      </c>
      <c r="E826" s="18"/>
      <c r="F826" s="18"/>
      <c r="G826" s="18"/>
      <c r="H826" s="18"/>
      <c r="I826" s="18" t="s">
        <v>103</v>
      </c>
      <c r="J826" s="18">
        <v>3</v>
      </c>
      <c r="K826" s="18"/>
      <c r="L826" s="18"/>
      <c r="M826" s="35">
        <v>37</v>
      </c>
      <c r="N826" s="34">
        <f t="shared" si="293"/>
        <v>0</v>
      </c>
      <c r="O826" s="18">
        <f t="shared" si="294"/>
        <v>0</v>
      </c>
      <c r="P826" s="18">
        <f t="shared" si="295"/>
        <v>0</v>
      </c>
      <c r="Q826" s="18">
        <f t="shared" si="296"/>
        <v>0</v>
      </c>
      <c r="R826" s="18">
        <f t="shared" si="297"/>
        <v>15</v>
      </c>
      <c r="S826" s="18">
        <f t="shared" si="298"/>
        <v>20</v>
      </c>
      <c r="T826" s="18">
        <f t="shared" si="299"/>
        <v>0</v>
      </c>
      <c r="U826" s="18">
        <f t="shared" si="300"/>
        <v>0</v>
      </c>
      <c r="V826" s="19">
        <f t="shared" si="301"/>
        <v>10</v>
      </c>
      <c r="W826" s="40">
        <f t="shared" si="302"/>
        <v>45</v>
      </c>
    </row>
    <row r="827" spans="1:23">
      <c r="A827" s="28">
        <v>23</v>
      </c>
      <c r="B827" s="4" t="s">
        <v>679</v>
      </c>
      <c r="C827" s="4" t="s">
        <v>105</v>
      </c>
      <c r="D827" s="31" t="s">
        <v>120</v>
      </c>
      <c r="E827" s="18"/>
      <c r="F827" s="18"/>
      <c r="G827" s="18"/>
      <c r="H827" s="18">
        <v>4</v>
      </c>
      <c r="I827" s="18"/>
      <c r="J827" s="18">
        <v>1</v>
      </c>
      <c r="K827" s="18"/>
      <c r="L827" s="18"/>
      <c r="M827" s="35">
        <v>32</v>
      </c>
      <c r="N827" s="34">
        <f t="shared" si="293"/>
        <v>0</v>
      </c>
      <c r="O827" s="18">
        <f t="shared" si="294"/>
        <v>0</v>
      </c>
      <c r="P827" s="18">
        <f t="shared" si="295"/>
        <v>0</v>
      </c>
      <c r="Q827" s="18">
        <f t="shared" si="296"/>
        <v>30</v>
      </c>
      <c r="R827" s="18">
        <f t="shared" si="297"/>
        <v>0</v>
      </c>
      <c r="S827" s="18">
        <f t="shared" si="298"/>
        <v>5</v>
      </c>
      <c r="T827" s="18">
        <f t="shared" si="299"/>
        <v>0</v>
      </c>
      <c r="U827" s="18">
        <f t="shared" si="300"/>
        <v>0</v>
      </c>
      <c r="V827" s="19">
        <f t="shared" si="301"/>
        <v>10</v>
      </c>
      <c r="W827" s="40">
        <f t="shared" si="302"/>
        <v>45</v>
      </c>
    </row>
    <row r="828" spans="1:23">
      <c r="A828" s="30">
        <v>24</v>
      </c>
      <c r="B828" s="4" t="s">
        <v>615</v>
      </c>
      <c r="C828" s="4" t="s">
        <v>200</v>
      </c>
      <c r="D828" s="31" t="s">
        <v>96</v>
      </c>
      <c r="E828" s="63"/>
      <c r="F828" s="63"/>
      <c r="G828" s="63"/>
      <c r="H828" s="63">
        <v>4</v>
      </c>
      <c r="I828" s="63"/>
      <c r="J828" s="63">
        <v>1</v>
      </c>
      <c r="K828" s="63"/>
      <c r="L828" s="63"/>
      <c r="M828" s="64">
        <v>44</v>
      </c>
      <c r="N828" s="65">
        <f t="shared" si="293"/>
        <v>0</v>
      </c>
      <c r="O828" s="63">
        <f t="shared" si="294"/>
        <v>0</v>
      </c>
      <c r="P828" s="63">
        <f t="shared" si="295"/>
        <v>0</v>
      </c>
      <c r="Q828" s="63">
        <f t="shared" si="296"/>
        <v>30</v>
      </c>
      <c r="R828" s="63">
        <f t="shared" si="297"/>
        <v>0</v>
      </c>
      <c r="S828" s="63">
        <f t="shared" si="298"/>
        <v>5</v>
      </c>
      <c r="T828" s="63">
        <f t="shared" si="299"/>
        <v>0</v>
      </c>
      <c r="U828" s="63">
        <f t="shared" si="300"/>
        <v>0</v>
      </c>
      <c r="V828" s="66">
        <f t="shared" si="301"/>
        <v>10</v>
      </c>
      <c r="W828" s="67">
        <f t="shared" si="302"/>
        <v>45</v>
      </c>
    </row>
    <row r="829" spans="1:23">
      <c r="A829" s="28">
        <v>25</v>
      </c>
      <c r="B829" s="4" t="s">
        <v>711</v>
      </c>
      <c r="C829" s="4" t="s">
        <v>94</v>
      </c>
      <c r="D829" s="31" t="s">
        <v>106</v>
      </c>
      <c r="E829" s="18"/>
      <c r="F829" s="18"/>
      <c r="G829" s="18"/>
      <c r="H829" s="18">
        <v>4</v>
      </c>
      <c r="I829" s="18"/>
      <c r="J829" s="18"/>
      <c r="K829" s="18"/>
      <c r="L829" s="18"/>
      <c r="M829" s="35">
        <v>41</v>
      </c>
      <c r="N829" s="34">
        <f t="shared" si="293"/>
        <v>0</v>
      </c>
      <c r="O829" s="18">
        <f t="shared" si="294"/>
        <v>0</v>
      </c>
      <c r="P829" s="18">
        <f t="shared" si="295"/>
        <v>0</v>
      </c>
      <c r="Q829" s="18">
        <f t="shared" si="296"/>
        <v>30</v>
      </c>
      <c r="R829" s="18">
        <f t="shared" si="297"/>
        <v>0</v>
      </c>
      <c r="S829" s="18">
        <f t="shared" si="298"/>
        <v>0</v>
      </c>
      <c r="T829" s="18">
        <f t="shared" si="299"/>
        <v>0</v>
      </c>
      <c r="U829" s="18">
        <f t="shared" si="300"/>
        <v>0</v>
      </c>
      <c r="V829" s="19">
        <f t="shared" si="301"/>
        <v>10</v>
      </c>
      <c r="W829" s="40">
        <f t="shared" si="302"/>
        <v>40</v>
      </c>
    </row>
    <row r="830" spans="1:23">
      <c r="A830" s="30">
        <v>26</v>
      </c>
      <c r="B830" s="4" t="s">
        <v>177</v>
      </c>
      <c r="C830" s="4" t="s">
        <v>178</v>
      </c>
      <c r="D830" s="31" t="s">
        <v>179</v>
      </c>
      <c r="E830" s="18"/>
      <c r="F830" s="18"/>
      <c r="G830" s="18"/>
      <c r="H830" s="18"/>
      <c r="I830" s="18" t="s">
        <v>103</v>
      </c>
      <c r="J830" s="18"/>
      <c r="K830" s="18"/>
      <c r="L830" s="18"/>
      <c r="M830" s="35">
        <v>55</v>
      </c>
      <c r="N830" s="34">
        <f t="shared" si="293"/>
        <v>0</v>
      </c>
      <c r="O830" s="18">
        <f t="shared" si="294"/>
        <v>0</v>
      </c>
      <c r="P830" s="18">
        <f t="shared" si="295"/>
        <v>0</v>
      </c>
      <c r="Q830" s="18">
        <f t="shared" si="296"/>
        <v>0</v>
      </c>
      <c r="R830" s="18">
        <f t="shared" si="297"/>
        <v>15</v>
      </c>
      <c r="S830" s="18">
        <f t="shared" si="298"/>
        <v>0</v>
      </c>
      <c r="T830" s="18">
        <f t="shared" si="299"/>
        <v>0</v>
      </c>
      <c r="U830" s="18">
        <f t="shared" si="300"/>
        <v>0</v>
      </c>
      <c r="V830" s="19">
        <f t="shared" si="301"/>
        <v>20</v>
      </c>
      <c r="W830" s="40">
        <f t="shared" si="302"/>
        <v>35</v>
      </c>
    </row>
    <row r="831" spans="1:23">
      <c r="A831" s="28">
        <v>27</v>
      </c>
      <c r="B831" s="4" t="s">
        <v>177</v>
      </c>
      <c r="C831" s="4" t="s">
        <v>602</v>
      </c>
      <c r="D831" s="31" t="s">
        <v>179</v>
      </c>
      <c r="E831" s="18"/>
      <c r="F831" s="18"/>
      <c r="G831" s="18"/>
      <c r="H831" s="18"/>
      <c r="I831" s="18" t="s">
        <v>103</v>
      </c>
      <c r="J831" s="18"/>
      <c r="K831" s="18"/>
      <c r="L831" s="18"/>
      <c r="M831" s="35">
        <v>56</v>
      </c>
      <c r="N831" s="34">
        <f t="shared" si="293"/>
        <v>0</v>
      </c>
      <c r="O831" s="18">
        <f t="shared" si="294"/>
        <v>0</v>
      </c>
      <c r="P831" s="18">
        <f t="shared" si="295"/>
        <v>0</v>
      </c>
      <c r="Q831" s="18">
        <f t="shared" si="296"/>
        <v>0</v>
      </c>
      <c r="R831" s="18">
        <f t="shared" si="297"/>
        <v>15</v>
      </c>
      <c r="S831" s="18">
        <f t="shared" si="298"/>
        <v>0</v>
      </c>
      <c r="T831" s="18">
        <f t="shared" si="299"/>
        <v>0</v>
      </c>
      <c r="U831" s="18">
        <f t="shared" si="300"/>
        <v>0</v>
      </c>
      <c r="V831" s="19">
        <f t="shared" si="301"/>
        <v>20</v>
      </c>
      <c r="W831" s="40">
        <f t="shared" si="302"/>
        <v>35</v>
      </c>
    </row>
    <row r="832" spans="1:23">
      <c r="A832" s="30">
        <v>28</v>
      </c>
      <c r="B832" s="4" t="s">
        <v>623</v>
      </c>
      <c r="C832" s="4" t="s">
        <v>143</v>
      </c>
      <c r="D832" s="31" t="s">
        <v>624</v>
      </c>
      <c r="E832" s="18"/>
      <c r="F832" s="18"/>
      <c r="G832" s="18"/>
      <c r="H832" s="18"/>
      <c r="I832" s="18" t="s">
        <v>103</v>
      </c>
      <c r="J832" s="18">
        <v>2</v>
      </c>
      <c r="K832" s="18"/>
      <c r="L832" s="18"/>
      <c r="M832" s="35">
        <v>45</v>
      </c>
      <c r="N832" s="34">
        <f t="shared" si="293"/>
        <v>0</v>
      </c>
      <c r="O832" s="18">
        <f t="shared" si="294"/>
        <v>0</v>
      </c>
      <c r="P832" s="18">
        <f t="shared" si="295"/>
        <v>0</v>
      </c>
      <c r="Q832" s="18">
        <f t="shared" si="296"/>
        <v>0</v>
      </c>
      <c r="R832" s="18">
        <f t="shared" si="297"/>
        <v>15</v>
      </c>
      <c r="S832" s="18">
        <f t="shared" si="298"/>
        <v>10</v>
      </c>
      <c r="T832" s="18">
        <f t="shared" si="299"/>
        <v>0</v>
      </c>
      <c r="U832" s="18">
        <f t="shared" si="300"/>
        <v>0</v>
      </c>
      <c r="V832" s="19">
        <f t="shared" si="301"/>
        <v>10</v>
      </c>
      <c r="W832" s="40">
        <f t="shared" si="302"/>
        <v>35</v>
      </c>
    </row>
    <row r="833" spans="1:23">
      <c r="A833" s="28">
        <v>29</v>
      </c>
      <c r="B833" s="4" t="s">
        <v>242</v>
      </c>
      <c r="C833" s="4" t="s">
        <v>105</v>
      </c>
      <c r="D833" s="31" t="s">
        <v>159</v>
      </c>
      <c r="E833" s="18"/>
      <c r="F833" s="18"/>
      <c r="G833" s="18"/>
      <c r="H833" s="18"/>
      <c r="I833" s="18"/>
      <c r="J833" s="18"/>
      <c r="K833" s="18">
        <v>2</v>
      </c>
      <c r="L833" s="18"/>
      <c r="M833" s="35">
        <v>48</v>
      </c>
      <c r="N833" s="34">
        <f t="shared" si="293"/>
        <v>0</v>
      </c>
      <c r="O833" s="18">
        <f t="shared" si="294"/>
        <v>0</v>
      </c>
      <c r="P833" s="18">
        <f t="shared" si="295"/>
        <v>0</v>
      </c>
      <c r="Q833" s="18">
        <f t="shared" si="296"/>
        <v>0</v>
      </c>
      <c r="R833" s="18">
        <f t="shared" si="297"/>
        <v>0</v>
      </c>
      <c r="S833" s="18">
        <f t="shared" si="298"/>
        <v>0</v>
      </c>
      <c r="T833" s="18">
        <f t="shared" si="299"/>
        <v>20</v>
      </c>
      <c r="U833" s="18">
        <f t="shared" si="300"/>
        <v>0</v>
      </c>
      <c r="V833" s="19">
        <f t="shared" si="301"/>
        <v>10</v>
      </c>
      <c r="W833" s="40">
        <f t="shared" si="302"/>
        <v>30</v>
      </c>
    </row>
    <row r="834" spans="1:23">
      <c r="A834" s="30">
        <v>30</v>
      </c>
      <c r="B834" s="4" t="s">
        <v>497</v>
      </c>
      <c r="C834" s="4" t="s">
        <v>498</v>
      </c>
      <c r="D834" s="31" t="s">
        <v>95</v>
      </c>
      <c r="E834" s="18"/>
      <c r="F834" s="18"/>
      <c r="G834" s="18"/>
      <c r="H834" s="18"/>
      <c r="I834" s="18"/>
      <c r="J834" s="18"/>
      <c r="K834" s="18">
        <v>2</v>
      </c>
      <c r="L834" s="18"/>
      <c r="M834" s="35">
        <v>29</v>
      </c>
      <c r="N834" s="34">
        <f t="shared" si="293"/>
        <v>0</v>
      </c>
      <c r="O834" s="18">
        <f t="shared" si="294"/>
        <v>0</v>
      </c>
      <c r="P834" s="18">
        <f t="shared" si="295"/>
        <v>0</v>
      </c>
      <c r="Q834" s="18">
        <f t="shared" si="296"/>
        <v>0</v>
      </c>
      <c r="R834" s="18">
        <f t="shared" si="297"/>
        <v>0</v>
      </c>
      <c r="S834" s="18">
        <f t="shared" si="298"/>
        <v>0</v>
      </c>
      <c r="T834" s="18">
        <f t="shared" si="299"/>
        <v>20</v>
      </c>
      <c r="U834" s="18">
        <f t="shared" si="300"/>
        <v>0</v>
      </c>
      <c r="V834" s="19">
        <f t="shared" si="301"/>
        <v>10</v>
      </c>
      <c r="W834" s="40">
        <f t="shared" si="302"/>
        <v>30</v>
      </c>
    </row>
    <row r="835" spans="1:23">
      <c r="A835" s="28">
        <v>31</v>
      </c>
      <c r="B835" s="4" t="s">
        <v>439</v>
      </c>
      <c r="C835" s="4" t="s">
        <v>137</v>
      </c>
      <c r="D835" s="31" t="s">
        <v>440</v>
      </c>
      <c r="E835" s="18"/>
      <c r="F835" s="18"/>
      <c r="G835" s="18"/>
      <c r="H835" s="18"/>
      <c r="I835" s="18" t="s">
        <v>103</v>
      </c>
      <c r="J835" s="18"/>
      <c r="K835" s="18"/>
      <c r="L835" s="18"/>
      <c r="M835" s="35">
        <v>47</v>
      </c>
      <c r="N835" s="34">
        <f t="shared" si="293"/>
        <v>0</v>
      </c>
      <c r="O835" s="18">
        <f t="shared" si="294"/>
        <v>0</v>
      </c>
      <c r="P835" s="18">
        <f t="shared" si="295"/>
        <v>0</v>
      </c>
      <c r="Q835" s="18">
        <f t="shared" si="296"/>
        <v>0</v>
      </c>
      <c r="R835" s="18">
        <f t="shared" si="297"/>
        <v>15</v>
      </c>
      <c r="S835" s="18">
        <f t="shared" si="298"/>
        <v>0</v>
      </c>
      <c r="T835" s="18">
        <f t="shared" si="299"/>
        <v>0</v>
      </c>
      <c r="U835" s="18">
        <f t="shared" si="300"/>
        <v>0</v>
      </c>
      <c r="V835" s="19">
        <f t="shared" si="301"/>
        <v>10</v>
      </c>
      <c r="W835" s="40">
        <f t="shared" si="302"/>
        <v>25</v>
      </c>
    </row>
    <row r="836" spans="1:23">
      <c r="A836" s="30">
        <v>32</v>
      </c>
      <c r="B836" s="4" t="s">
        <v>239</v>
      </c>
      <c r="C836" s="4" t="s">
        <v>108</v>
      </c>
      <c r="D836" s="31" t="s">
        <v>113</v>
      </c>
      <c r="E836" s="18"/>
      <c r="F836" s="18"/>
      <c r="G836" s="18"/>
      <c r="H836" s="18"/>
      <c r="I836" s="18"/>
      <c r="J836" s="18"/>
      <c r="K836" s="18"/>
      <c r="L836" s="18"/>
      <c r="M836" s="35">
        <v>65</v>
      </c>
      <c r="N836" s="34">
        <f t="shared" si="293"/>
        <v>0</v>
      </c>
      <c r="O836" s="18">
        <f t="shared" si="294"/>
        <v>0</v>
      </c>
      <c r="P836" s="18">
        <f t="shared" si="295"/>
        <v>0</v>
      </c>
      <c r="Q836" s="18">
        <f t="shared" si="296"/>
        <v>0</v>
      </c>
      <c r="R836" s="18">
        <f t="shared" si="297"/>
        <v>0</v>
      </c>
      <c r="S836" s="18">
        <f t="shared" si="298"/>
        <v>0</v>
      </c>
      <c r="T836" s="18">
        <f t="shared" si="299"/>
        <v>0</v>
      </c>
      <c r="U836" s="18">
        <f t="shared" si="300"/>
        <v>0</v>
      </c>
      <c r="V836" s="19">
        <f t="shared" si="301"/>
        <v>20</v>
      </c>
      <c r="W836" s="40">
        <f t="shared" si="302"/>
        <v>20</v>
      </c>
    </row>
    <row r="837" spans="1:23">
      <c r="A837" s="28">
        <v>33</v>
      </c>
      <c r="B837" s="4" t="s">
        <v>369</v>
      </c>
      <c r="C837" s="4" t="s">
        <v>131</v>
      </c>
      <c r="D837" s="31" t="s">
        <v>174</v>
      </c>
      <c r="E837" s="18"/>
      <c r="F837" s="18"/>
      <c r="G837" s="18"/>
      <c r="H837" s="18"/>
      <c r="I837" s="18"/>
      <c r="J837" s="18"/>
      <c r="K837" s="18"/>
      <c r="L837" s="18"/>
      <c r="M837" s="35">
        <v>57</v>
      </c>
      <c r="N837" s="34">
        <f t="shared" si="293"/>
        <v>0</v>
      </c>
      <c r="O837" s="18">
        <f t="shared" si="294"/>
        <v>0</v>
      </c>
      <c r="P837" s="18">
        <f t="shared" si="295"/>
        <v>0</v>
      </c>
      <c r="Q837" s="18">
        <f t="shared" si="296"/>
        <v>0</v>
      </c>
      <c r="R837" s="18">
        <f t="shared" si="297"/>
        <v>0</v>
      </c>
      <c r="S837" s="18">
        <f t="shared" si="298"/>
        <v>0</v>
      </c>
      <c r="T837" s="18">
        <f t="shared" si="299"/>
        <v>0</v>
      </c>
      <c r="U837" s="18">
        <f t="shared" si="300"/>
        <v>0</v>
      </c>
      <c r="V837" s="19">
        <f t="shared" si="301"/>
        <v>20</v>
      </c>
      <c r="W837" s="40">
        <f t="shared" si="302"/>
        <v>20</v>
      </c>
    </row>
    <row r="838" spans="1:23">
      <c r="A838" s="30">
        <v>34</v>
      </c>
      <c r="B838" s="4" t="s">
        <v>542</v>
      </c>
      <c r="C838" s="4" t="s">
        <v>543</v>
      </c>
      <c r="D838" s="31" t="s">
        <v>113</v>
      </c>
      <c r="E838" s="18"/>
      <c r="F838" s="18"/>
      <c r="G838" s="18"/>
      <c r="H838" s="18"/>
      <c r="I838" s="18"/>
      <c r="J838" s="18">
        <v>2</v>
      </c>
      <c r="K838" s="18"/>
      <c r="L838" s="18"/>
      <c r="M838" s="35">
        <v>40</v>
      </c>
      <c r="N838" s="34">
        <f t="shared" si="293"/>
        <v>0</v>
      </c>
      <c r="O838" s="18">
        <f t="shared" si="294"/>
        <v>0</v>
      </c>
      <c r="P838" s="18">
        <f t="shared" si="295"/>
        <v>0</v>
      </c>
      <c r="Q838" s="18">
        <f t="shared" si="296"/>
        <v>0</v>
      </c>
      <c r="R838" s="18">
        <f t="shared" si="297"/>
        <v>0</v>
      </c>
      <c r="S838" s="18">
        <f t="shared" si="298"/>
        <v>10</v>
      </c>
      <c r="T838" s="18">
        <f t="shared" si="299"/>
        <v>0</v>
      </c>
      <c r="U838" s="18">
        <f t="shared" si="300"/>
        <v>0</v>
      </c>
      <c r="V838" s="19">
        <f t="shared" si="301"/>
        <v>10</v>
      </c>
      <c r="W838" s="40">
        <f t="shared" si="302"/>
        <v>20</v>
      </c>
    </row>
    <row r="839" spans="1:23">
      <c r="A839" s="28">
        <v>35</v>
      </c>
      <c r="B839" s="4" t="s">
        <v>553</v>
      </c>
      <c r="C839" s="4" t="s">
        <v>554</v>
      </c>
      <c r="D839" s="31" t="s">
        <v>106</v>
      </c>
      <c r="E839" s="18"/>
      <c r="F839" s="18"/>
      <c r="G839" s="18"/>
      <c r="H839" s="18"/>
      <c r="I839" s="18"/>
      <c r="J839" s="18"/>
      <c r="K839" s="18"/>
      <c r="L839" s="18"/>
      <c r="M839" s="35">
        <v>54</v>
      </c>
      <c r="N839" s="34">
        <f t="shared" si="293"/>
        <v>0</v>
      </c>
      <c r="O839" s="18">
        <f t="shared" si="294"/>
        <v>0</v>
      </c>
      <c r="P839" s="18">
        <f t="shared" si="295"/>
        <v>0</v>
      </c>
      <c r="Q839" s="18">
        <f t="shared" si="296"/>
        <v>0</v>
      </c>
      <c r="R839" s="18">
        <f t="shared" si="297"/>
        <v>0</v>
      </c>
      <c r="S839" s="18">
        <f t="shared" si="298"/>
        <v>0</v>
      </c>
      <c r="T839" s="18">
        <f t="shared" si="299"/>
        <v>0</v>
      </c>
      <c r="U839" s="18">
        <f t="shared" si="300"/>
        <v>0</v>
      </c>
      <c r="V839" s="19">
        <f t="shared" si="301"/>
        <v>20</v>
      </c>
      <c r="W839" s="40">
        <f t="shared" si="302"/>
        <v>20</v>
      </c>
    </row>
    <row r="840" spans="1:23">
      <c r="A840" s="30">
        <v>36</v>
      </c>
      <c r="B840" s="4" t="s">
        <v>597</v>
      </c>
      <c r="C840" s="4" t="s">
        <v>151</v>
      </c>
      <c r="D840" s="31" t="s">
        <v>388</v>
      </c>
      <c r="E840" s="18"/>
      <c r="F840" s="18"/>
      <c r="G840" s="18"/>
      <c r="H840" s="18"/>
      <c r="I840" s="18"/>
      <c r="J840" s="18">
        <v>2</v>
      </c>
      <c r="K840" s="18"/>
      <c r="L840" s="18"/>
      <c r="M840" s="35">
        <v>37</v>
      </c>
      <c r="N840" s="34">
        <f t="shared" si="293"/>
        <v>0</v>
      </c>
      <c r="O840" s="18">
        <f t="shared" si="294"/>
        <v>0</v>
      </c>
      <c r="P840" s="18">
        <f t="shared" si="295"/>
        <v>0</v>
      </c>
      <c r="Q840" s="18">
        <f t="shared" si="296"/>
        <v>0</v>
      </c>
      <c r="R840" s="18">
        <f t="shared" si="297"/>
        <v>0</v>
      </c>
      <c r="S840" s="18">
        <f t="shared" si="298"/>
        <v>10</v>
      </c>
      <c r="T840" s="18">
        <f t="shared" si="299"/>
        <v>0</v>
      </c>
      <c r="U840" s="18">
        <f t="shared" si="300"/>
        <v>0</v>
      </c>
      <c r="V840" s="19">
        <f t="shared" si="301"/>
        <v>10</v>
      </c>
      <c r="W840" s="40">
        <f t="shared" si="302"/>
        <v>20</v>
      </c>
    </row>
    <row r="841" spans="1:23">
      <c r="A841" s="28">
        <v>37</v>
      </c>
      <c r="B841" s="4" t="s">
        <v>619</v>
      </c>
      <c r="C841" s="4" t="s">
        <v>620</v>
      </c>
      <c r="D841" s="31" t="s">
        <v>129</v>
      </c>
      <c r="E841" s="18"/>
      <c r="F841" s="18"/>
      <c r="G841" s="18"/>
      <c r="H841" s="18"/>
      <c r="I841" s="18"/>
      <c r="J841" s="18"/>
      <c r="K841" s="18"/>
      <c r="L841" s="18">
        <v>50</v>
      </c>
      <c r="M841" s="35">
        <v>40</v>
      </c>
      <c r="N841" s="34">
        <f t="shared" si="293"/>
        <v>0</v>
      </c>
      <c r="O841" s="18">
        <f t="shared" si="294"/>
        <v>0</v>
      </c>
      <c r="P841" s="18">
        <f t="shared" si="295"/>
        <v>0</v>
      </c>
      <c r="Q841" s="18">
        <f t="shared" si="296"/>
        <v>0</v>
      </c>
      <c r="R841" s="18">
        <f t="shared" si="297"/>
        <v>0</v>
      </c>
      <c r="S841" s="18">
        <f t="shared" si="298"/>
        <v>0</v>
      </c>
      <c r="T841" s="18">
        <f t="shared" si="299"/>
        <v>0</v>
      </c>
      <c r="U841" s="18">
        <f t="shared" si="300"/>
        <v>10</v>
      </c>
      <c r="V841" s="19">
        <f t="shared" si="301"/>
        <v>10</v>
      </c>
      <c r="W841" s="40">
        <f t="shared" si="302"/>
        <v>20</v>
      </c>
    </row>
    <row r="842" spans="1:23">
      <c r="A842" s="30">
        <v>38</v>
      </c>
      <c r="B842" s="4" t="s">
        <v>632</v>
      </c>
      <c r="C842" s="4" t="s">
        <v>633</v>
      </c>
      <c r="D842" s="31" t="s">
        <v>523</v>
      </c>
      <c r="E842" s="18"/>
      <c r="F842" s="18"/>
      <c r="G842" s="18"/>
      <c r="H842" s="18"/>
      <c r="I842" s="18"/>
      <c r="J842" s="18"/>
      <c r="K842" s="18"/>
      <c r="L842" s="18"/>
      <c r="M842" s="35">
        <v>51</v>
      </c>
      <c r="N842" s="34">
        <f t="shared" si="293"/>
        <v>0</v>
      </c>
      <c r="O842" s="18">
        <f t="shared" si="294"/>
        <v>0</v>
      </c>
      <c r="P842" s="18">
        <f t="shared" si="295"/>
        <v>0</v>
      </c>
      <c r="Q842" s="18">
        <f t="shared" si="296"/>
        <v>0</v>
      </c>
      <c r="R842" s="18">
        <f t="shared" si="297"/>
        <v>0</v>
      </c>
      <c r="S842" s="18">
        <f t="shared" si="298"/>
        <v>0</v>
      </c>
      <c r="T842" s="18">
        <f t="shared" si="299"/>
        <v>0</v>
      </c>
      <c r="U842" s="18">
        <f t="shared" si="300"/>
        <v>0</v>
      </c>
      <c r="V842" s="19">
        <f t="shared" si="301"/>
        <v>20</v>
      </c>
      <c r="W842" s="40">
        <f t="shared" si="302"/>
        <v>20</v>
      </c>
    </row>
    <row r="843" spans="1:23">
      <c r="A843" s="28">
        <v>39</v>
      </c>
      <c r="B843" s="4" t="s">
        <v>644</v>
      </c>
      <c r="C843" s="4" t="s">
        <v>275</v>
      </c>
      <c r="D843" s="31" t="s">
        <v>422</v>
      </c>
      <c r="E843" s="18"/>
      <c r="F843" s="18"/>
      <c r="G843" s="18"/>
      <c r="H843" s="18"/>
      <c r="I843" s="18"/>
      <c r="J843" s="18"/>
      <c r="K843" s="18"/>
      <c r="L843" s="18"/>
      <c r="M843" s="35">
        <v>56</v>
      </c>
      <c r="N843" s="34">
        <f t="shared" si="293"/>
        <v>0</v>
      </c>
      <c r="O843" s="18">
        <f t="shared" si="294"/>
        <v>0</v>
      </c>
      <c r="P843" s="18">
        <f t="shared" si="295"/>
        <v>0</v>
      </c>
      <c r="Q843" s="18">
        <f t="shared" si="296"/>
        <v>0</v>
      </c>
      <c r="R843" s="18">
        <f t="shared" si="297"/>
        <v>0</v>
      </c>
      <c r="S843" s="18">
        <f t="shared" si="298"/>
        <v>0</v>
      </c>
      <c r="T843" s="18">
        <f t="shared" si="299"/>
        <v>0</v>
      </c>
      <c r="U843" s="18">
        <f t="shared" si="300"/>
        <v>0</v>
      </c>
      <c r="V843" s="19">
        <f t="shared" si="301"/>
        <v>20</v>
      </c>
      <c r="W843" s="40">
        <f t="shared" si="302"/>
        <v>20</v>
      </c>
    </row>
    <row r="844" spans="1:23">
      <c r="A844" s="30">
        <v>40</v>
      </c>
      <c r="B844" s="4" t="s">
        <v>303</v>
      </c>
      <c r="C844" s="4" t="s">
        <v>98</v>
      </c>
      <c r="D844" s="31" t="s">
        <v>144</v>
      </c>
      <c r="E844" s="18"/>
      <c r="F844" s="18"/>
      <c r="G844" s="18"/>
      <c r="H844" s="18"/>
      <c r="I844" s="18"/>
      <c r="J844" s="18">
        <v>1</v>
      </c>
      <c r="K844" s="18"/>
      <c r="L844" s="18"/>
      <c r="M844" s="35">
        <v>31</v>
      </c>
      <c r="N844" s="34">
        <f t="shared" si="293"/>
        <v>0</v>
      </c>
      <c r="O844" s="18">
        <f t="shared" si="294"/>
        <v>0</v>
      </c>
      <c r="P844" s="18">
        <f t="shared" si="295"/>
        <v>0</v>
      </c>
      <c r="Q844" s="18">
        <f t="shared" si="296"/>
        <v>0</v>
      </c>
      <c r="R844" s="18">
        <f t="shared" si="297"/>
        <v>0</v>
      </c>
      <c r="S844" s="18">
        <f t="shared" si="298"/>
        <v>5</v>
      </c>
      <c r="T844" s="18">
        <f t="shared" si="299"/>
        <v>0</v>
      </c>
      <c r="U844" s="18">
        <f t="shared" si="300"/>
        <v>0</v>
      </c>
      <c r="V844" s="19">
        <f t="shared" si="301"/>
        <v>10</v>
      </c>
      <c r="W844" s="40">
        <f t="shared" si="302"/>
        <v>15</v>
      </c>
    </row>
    <row r="845" spans="1:23">
      <c r="A845" s="28">
        <v>41</v>
      </c>
      <c r="B845" s="4" t="s">
        <v>97</v>
      </c>
      <c r="C845" s="4" t="s">
        <v>391</v>
      </c>
      <c r="D845" s="31" t="s">
        <v>388</v>
      </c>
      <c r="E845" s="18"/>
      <c r="F845" s="18"/>
      <c r="G845" s="18"/>
      <c r="H845" s="18"/>
      <c r="I845" s="18"/>
      <c r="J845" s="18">
        <v>1</v>
      </c>
      <c r="K845" s="18"/>
      <c r="L845" s="18"/>
      <c r="M845" s="35">
        <v>33</v>
      </c>
      <c r="N845" s="34">
        <f t="shared" si="293"/>
        <v>0</v>
      </c>
      <c r="O845" s="18">
        <f t="shared" si="294"/>
        <v>0</v>
      </c>
      <c r="P845" s="18">
        <f t="shared" si="295"/>
        <v>0</v>
      </c>
      <c r="Q845" s="18">
        <f t="shared" si="296"/>
        <v>0</v>
      </c>
      <c r="R845" s="18">
        <f t="shared" si="297"/>
        <v>0</v>
      </c>
      <c r="S845" s="18">
        <f t="shared" si="298"/>
        <v>5</v>
      </c>
      <c r="T845" s="18">
        <f t="shared" si="299"/>
        <v>0</v>
      </c>
      <c r="U845" s="18">
        <f t="shared" si="300"/>
        <v>0</v>
      </c>
      <c r="V845" s="19">
        <f t="shared" si="301"/>
        <v>10</v>
      </c>
      <c r="W845" s="40">
        <f t="shared" si="302"/>
        <v>15</v>
      </c>
    </row>
    <row r="846" spans="1:23">
      <c r="A846" s="30">
        <v>42</v>
      </c>
      <c r="B846" s="4" t="s">
        <v>476</v>
      </c>
      <c r="C846" s="4" t="s">
        <v>98</v>
      </c>
      <c r="D846" s="31" t="s">
        <v>386</v>
      </c>
      <c r="E846" s="18"/>
      <c r="F846" s="18"/>
      <c r="G846" s="18"/>
      <c r="H846" s="18"/>
      <c r="I846" s="18"/>
      <c r="J846" s="18">
        <v>1</v>
      </c>
      <c r="K846" s="18"/>
      <c r="L846" s="18"/>
      <c r="M846" s="35">
        <v>33</v>
      </c>
      <c r="N846" s="34">
        <f t="shared" si="293"/>
        <v>0</v>
      </c>
      <c r="O846" s="18">
        <f t="shared" si="294"/>
        <v>0</v>
      </c>
      <c r="P846" s="18">
        <f t="shared" si="295"/>
        <v>0</v>
      </c>
      <c r="Q846" s="18">
        <f t="shared" si="296"/>
        <v>0</v>
      </c>
      <c r="R846" s="18">
        <f t="shared" si="297"/>
        <v>0</v>
      </c>
      <c r="S846" s="18">
        <f t="shared" si="298"/>
        <v>5</v>
      </c>
      <c r="T846" s="18">
        <f t="shared" si="299"/>
        <v>0</v>
      </c>
      <c r="U846" s="18">
        <f t="shared" si="300"/>
        <v>0</v>
      </c>
      <c r="V846" s="19">
        <f t="shared" si="301"/>
        <v>10</v>
      </c>
      <c r="W846" s="40">
        <f t="shared" si="302"/>
        <v>15</v>
      </c>
    </row>
    <row r="847" spans="1:23">
      <c r="A847" s="28">
        <v>43</v>
      </c>
      <c r="B847" s="4" t="s">
        <v>658</v>
      </c>
      <c r="C847" s="4" t="s">
        <v>659</v>
      </c>
      <c r="D847" s="31" t="s">
        <v>212</v>
      </c>
      <c r="E847" s="18"/>
      <c r="F847" s="18"/>
      <c r="G847" s="18"/>
      <c r="H847" s="18"/>
      <c r="I847" s="18"/>
      <c r="J847" s="18">
        <v>1</v>
      </c>
      <c r="K847" s="18"/>
      <c r="L847" s="18"/>
      <c r="M847" s="35">
        <v>39</v>
      </c>
      <c r="N847" s="34">
        <f t="shared" si="293"/>
        <v>0</v>
      </c>
      <c r="O847" s="18">
        <f t="shared" si="294"/>
        <v>0</v>
      </c>
      <c r="P847" s="18">
        <f t="shared" si="295"/>
        <v>0</v>
      </c>
      <c r="Q847" s="18">
        <f t="shared" si="296"/>
        <v>0</v>
      </c>
      <c r="R847" s="18">
        <f t="shared" si="297"/>
        <v>0</v>
      </c>
      <c r="S847" s="18">
        <f t="shared" si="298"/>
        <v>5</v>
      </c>
      <c r="T847" s="18">
        <f t="shared" si="299"/>
        <v>0</v>
      </c>
      <c r="U847" s="18">
        <f t="shared" si="300"/>
        <v>0</v>
      </c>
      <c r="V847" s="19">
        <f t="shared" si="301"/>
        <v>10</v>
      </c>
      <c r="W847" s="40">
        <f t="shared" si="302"/>
        <v>15</v>
      </c>
    </row>
    <row r="848" spans="1:23">
      <c r="A848" s="30">
        <v>44</v>
      </c>
      <c r="B848" s="4" t="s">
        <v>691</v>
      </c>
      <c r="C848" s="4" t="s">
        <v>93</v>
      </c>
      <c r="D848" s="31" t="s">
        <v>95</v>
      </c>
      <c r="E848" s="18"/>
      <c r="F848" s="18"/>
      <c r="G848" s="18"/>
      <c r="H848" s="18"/>
      <c r="I848" s="18"/>
      <c r="J848" s="18">
        <v>1</v>
      </c>
      <c r="K848" s="18"/>
      <c r="L848" s="18"/>
      <c r="M848" s="35">
        <v>45</v>
      </c>
      <c r="N848" s="34">
        <f t="shared" si="293"/>
        <v>0</v>
      </c>
      <c r="O848" s="18">
        <f t="shared" si="294"/>
        <v>0</v>
      </c>
      <c r="P848" s="18">
        <f t="shared" si="295"/>
        <v>0</v>
      </c>
      <c r="Q848" s="18">
        <f t="shared" si="296"/>
        <v>0</v>
      </c>
      <c r="R848" s="18">
        <f t="shared" si="297"/>
        <v>0</v>
      </c>
      <c r="S848" s="18">
        <f t="shared" si="298"/>
        <v>5</v>
      </c>
      <c r="T848" s="18">
        <f t="shared" si="299"/>
        <v>0</v>
      </c>
      <c r="U848" s="18">
        <f t="shared" si="300"/>
        <v>0</v>
      </c>
      <c r="V848" s="19">
        <f t="shared" si="301"/>
        <v>10</v>
      </c>
      <c r="W848" s="40">
        <f t="shared" si="302"/>
        <v>15</v>
      </c>
    </row>
    <row r="849" spans="1:23">
      <c r="A849" s="28">
        <v>45</v>
      </c>
      <c r="B849" s="4" t="s">
        <v>304</v>
      </c>
      <c r="C849" s="4" t="s">
        <v>305</v>
      </c>
      <c r="D849" s="31" t="s">
        <v>126</v>
      </c>
      <c r="E849" s="18"/>
      <c r="F849" s="18"/>
      <c r="G849" s="18"/>
      <c r="H849" s="18"/>
      <c r="I849" s="18"/>
      <c r="J849" s="18"/>
      <c r="K849" s="18"/>
      <c r="L849" s="18"/>
      <c r="M849" s="35">
        <v>46</v>
      </c>
      <c r="N849" s="34">
        <f t="shared" si="293"/>
        <v>0</v>
      </c>
      <c r="O849" s="18">
        <f t="shared" si="294"/>
        <v>0</v>
      </c>
      <c r="P849" s="18">
        <f t="shared" si="295"/>
        <v>0</v>
      </c>
      <c r="Q849" s="18">
        <f t="shared" si="296"/>
        <v>0</v>
      </c>
      <c r="R849" s="18">
        <f t="shared" si="297"/>
        <v>0</v>
      </c>
      <c r="S849" s="18">
        <f t="shared" si="298"/>
        <v>0</v>
      </c>
      <c r="T849" s="18">
        <f t="shared" si="299"/>
        <v>0</v>
      </c>
      <c r="U849" s="18">
        <f t="shared" si="300"/>
        <v>0</v>
      </c>
      <c r="V849" s="19">
        <f t="shared" si="301"/>
        <v>10</v>
      </c>
      <c r="W849" s="40">
        <f t="shared" si="302"/>
        <v>10</v>
      </c>
    </row>
    <row r="850" spans="1:23">
      <c r="A850" s="30">
        <v>46</v>
      </c>
      <c r="B850" s="4" t="s">
        <v>415</v>
      </c>
      <c r="C850" s="4" t="s">
        <v>416</v>
      </c>
      <c r="D850" s="31" t="s">
        <v>417</v>
      </c>
      <c r="E850" s="18"/>
      <c r="F850" s="18"/>
      <c r="G850" s="18"/>
      <c r="H850" s="18"/>
      <c r="I850" s="18"/>
      <c r="J850" s="18"/>
      <c r="K850" s="18"/>
      <c r="L850" s="18"/>
      <c r="M850" s="35">
        <v>48</v>
      </c>
      <c r="N850" s="34">
        <f t="shared" si="293"/>
        <v>0</v>
      </c>
      <c r="O850" s="18">
        <f t="shared" si="294"/>
        <v>0</v>
      </c>
      <c r="P850" s="18">
        <f t="shared" si="295"/>
        <v>0</v>
      </c>
      <c r="Q850" s="18">
        <f t="shared" si="296"/>
        <v>0</v>
      </c>
      <c r="R850" s="18">
        <f t="shared" si="297"/>
        <v>0</v>
      </c>
      <c r="S850" s="18">
        <f t="shared" si="298"/>
        <v>0</v>
      </c>
      <c r="T850" s="18">
        <f t="shared" si="299"/>
        <v>0</v>
      </c>
      <c r="U850" s="18">
        <f t="shared" si="300"/>
        <v>0</v>
      </c>
      <c r="V850" s="19">
        <f t="shared" si="301"/>
        <v>10</v>
      </c>
      <c r="W850" s="40">
        <f t="shared" si="302"/>
        <v>10</v>
      </c>
    </row>
    <row r="851" spans="1:23">
      <c r="A851" s="28">
        <v>47</v>
      </c>
      <c r="B851" s="4" t="s">
        <v>358</v>
      </c>
      <c r="C851" s="4" t="s">
        <v>112</v>
      </c>
      <c r="D851" s="31" t="s">
        <v>159</v>
      </c>
      <c r="E851" s="18"/>
      <c r="F851" s="18"/>
      <c r="G851" s="18"/>
      <c r="H851" s="18"/>
      <c r="I851" s="18"/>
      <c r="J851" s="18"/>
      <c r="K851" s="18"/>
      <c r="L851" s="18"/>
      <c r="M851" s="35">
        <v>28</v>
      </c>
      <c r="N851" s="34">
        <f t="shared" si="293"/>
        <v>0</v>
      </c>
      <c r="O851" s="18">
        <f t="shared" si="294"/>
        <v>0</v>
      </c>
      <c r="P851" s="18">
        <f t="shared" si="295"/>
        <v>0</v>
      </c>
      <c r="Q851" s="18">
        <f t="shared" si="296"/>
        <v>0</v>
      </c>
      <c r="R851" s="18">
        <f t="shared" si="297"/>
        <v>0</v>
      </c>
      <c r="S851" s="18">
        <f t="shared" si="298"/>
        <v>0</v>
      </c>
      <c r="T851" s="18">
        <f t="shared" si="299"/>
        <v>0</v>
      </c>
      <c r="U851" s="18">
        <f t="shared" si="300"/>
        <v>0</v>
      </c>
      <c r="V851" s="19">
        <f t="shared" si="301"/>
        <v>10</v>
      </c>
      <c r="W851" s="40">
        <f t="shared" si="302"/>
        <v>10</v>
      </c>
    </row>
    <row r="852" spans="1:23">
      <c r="A852" s="46"/>
      <c r="B852" s="47"/>
      <c r="C852" s="47"/>
      <c r="D852" s="47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9"/>
    </row>
    <row r="853" spans="1:23" ht="18">
      <c r="A853" s="53"/>
      <c r="B853" s="90" t="s">
        <v>735</v>
      </c>
      <c r="C853" s="90"/>
      <c r="D853" s="90"/>
    </row>
    <row r="854" spans="1:23">
      <c r="A854" s="53"/>
    </row>
    <row r="855" spans="1:23" ht="15" customHeight="1">
      <c r="A855" s="30">
        <v>1</v>
      </c>
      <c r="B855" s="4" t="s">
        <v>317</v>
      </c>
      <c r="C855" s="4" t="s">
        <v>143</v>
      </c>
      <c r="D855" s="31" t="s">
        <v>144</v>
      </c>
      <c r="E855" s="18">
        <v>9</v>
      </c>
      <c r="F855" s="18">
        <v>78</v>
      </c>
      <c r="G855" s="18">
        <v>7</v>
      </c>
      <c r="H855" s="18"/>
      <c r="I855" s="18"/>
      <c r="J855" s="18">
        <v>1</v>
      </c>
      <c r="K855" s="18"/>
      <c r="L855" s="18"/>
      <c r="M855" s="35">
        <v>49</v>
      </c>
      <c r="N855" s="34">
        <f t="shared" ref="N855:O868" si="303">E855*17</f>
        <v>153</v>
      </c>
      <c r="O855" s="18">
        <f t="shared" si="303"/>
        <v>1326</v>
      </c>
      <c r="P855" s="18">
        <f t="shared" ref="P855:P868" si="304">IF(G855&gt;17,F855*17,F855*G855)</f>
        <v>546</v>
      </c>
      <c r="Q855" s="18">
        <f t="shared" ref="Q855:Q868" si="305">IF(H855="",0,IF(H855&gt;3,20+((H855-3)*10),0))</f>
        <v>0</v>
      </c>
      <c r="R855" s="18">
        <f t="shared" ref="R855:R868" si="306">IF(I855="",0,15)</f>
        <v>0</v>
      </c>
      <c r="S855" s="18">
        <f t="shared" ref="S855:S868" si="307">IF(J855&lt;3,J855*5,10+(J855-2)*10)</f>
        <v>5</v>
      </c>
      <c r="T855" s="18">
        <f t="shared" ref="T855:T868" si="308">K855*10</f>
        <v>0</v>
      </c>
      <c r="U855" s="18">
        <f t="shared" ref="U855:U868" si="309">IF(L855&gt;69,17,IF(L855&gt;66,15,IF(L855&gt;59,12,IF(L855&gt;49,10,0))))</f>
        <v>0</v>
      </c>
      <c r="V855" s="19">
        <f t="shared" ref="V855:V868" si="310">IF(M855="",0,IF(M855&gt;50,20,10))</f>
        <v>10</v>
      </c>
      <c r="W855" s="40">
        <f t="shared" ref="W855:W868" si="311">SUM(N855:V855)</f>
        <v>2040</v>
      </c>
    </row>
    <row r="856" spans="1:23" ht="15" customHeight="1">
      <c r="A856" s="30">
        <v>2</v>
      </c>
      <c r="B856" s="4" t="s">
        <v>191</v>
      </c>
      <c r="C856" s="4" t="s">
        <v>192</v>
      </c>
      <c r="D856" s="31" t="s">
        <v>159</v>
      </c>
      <c r="E856" s="18">
        <v>9</v>
      </c>
      <c r="F856" s="18">
        <v>68</v>
      </c>
      <c r="G856" s="18">
        <v>9</v>
      </c>
      <c r="H856" s="18"/>
      <c r="I856" s="18"/>
      <c r="J856" s="18"/>
      <c r="K856" s="18"/>
      <c r="L856" s="18"/>
      <c r="M856" s="35">
        <v>47</v>
      </c>
      <c r="N856" s="34">
        <f t="shared" si="303"/>
        <v>153</v>
      </c>
      <c r="O856" s="18">
        <f t="shared" si="303"/>
        <v>1156</v>
      </c>
      <c r="P856" s="18">
        <f t="shared" si="304"/>
        <v>612</v>
      </c>
      <c r="Q856" s="18">
        <f t="shared" si="305"/>
        <v>0</v>
      </c>
      <c r="R856" s="18">
        <f t="shared" si="306"/>
        <v>0</v>
      </c>
      <c r="S856" s="18">
        <f t="shared" si="307"/>
        <v>0</v>
      </c>
      <c r="T856" s="18">
        <f t="shared" si="308"/>
        <v>0</v>
      </c>
      <c r="U856" s="18">
        <f t="shared" si="309"/>
        <v>0</v>
      </c>
      <c r="V856" s="19">
        <f t="shared" si="310"/>
        <v>10</v>
      </c>
      <c r="W856" s="40">
        <f t="shared" si="311"/>
        <v>1931</v>
      </c>
    </row>
    <row r="857" spans="1:23">
      <c r="A857" s="30">
        <v>3</v>
      </c>
      <c r="B857" s="4" t="s">
        <v>448</v>
      </c>
      <c r="C857" s="4" t="s">
        <v>449</v>
      </c>
      <c r="D857" s="31" t="s">
        <v>129</v>
      </c>
      <c r="E857" s="18">
        <v>9</v>
      </c>
      <c r="F857" s="18">
        <v>58</v>
      </c>
      <c r="G857" s="18">
        <v>6</v>
      </c>
      <c r="H857" s="18"/>
      <c r="I857" s="18" t="s">
        <v>103</v>
      </c>
      <c r="J857" s="18">
        <v>2</v>
      </c>
      <c r="K857" s="18">
        <v>3</v>
      </c>
      <c r="L857" s="18"/>
      <c r="M857" s="35">
        <v>49</v>
      </c>
      <c r="N857" s="34">
        <f t="shared" si="303"/>
        <v>153</v>
      </c>
      <c r="O857" s="18">
        <f t="shared" si="303"/>
        <v>986</v>
      </c>
      <c r="P857" s="18">
        <f t="shared" si="304"/>
        <v>348</v>
      </c>
      <c r="Q857" s="18">
        <f t="shared" si="305"/>
        <v>0</v>
      </c>
      <c r="R857" s="18">
        <f t="shared" si="306"/>
        <v>15</v>
      </c>
      <c r="S857" s="18">
        <f t="shared" si="307"/>
        <v>10</v>
      </c>
      <c r="T857" s="18">
        <f t="shared" si="308"/>
        <v>30</v>
      </c>
      <c r="U857" s="18">
        <f t="shared" si="309"/>
        <v>0</v>
      </c>
      <c r="V857" s="19">
        <f t="shared" si="310"/>
        <v>10</v>
      </c>
      <c r="W857" s="40">
        <f t="shared" si="311"/>
        <v>1552</v>
      </c>
    </row>
    <row r="858" spans="1:23">
      <c r="A858" s="30">
        <v>4</v>
      </c>
      <c r="B858" s="4" t="s">
        <v>474</v>
      </c>
      <c r="C858" s="4" t="s">
        <v>475</v>
      </c>
      <c r="D858" s="31" t="s">
        <v>129</v>
      </c>
      <c r="E858" s="18">
        <v>9</v>
      </c>
      <c r="F858" s="18">
        <v>40</v>
      </c>
      <c r="G858" s="18">
        <v>4</v>
      </c>
      <c r="H858" s="18"/>
      <c r="I858" s="18"/>
      <c r="J858" s="18"/>
      <c r="K858" s="18"/>
      <c r="L858" s="18"/>
      <c r="M858" s="35">
        <v>43</v>
      </c>
      <c r="N858" s="34">
        <f t="shared" si="303"/>
        <v>153</v>
      </c>
      <c r="O858" s="18">
        <f t="shared" si="303"/>
        <v>680</v>
      </c>
      <c r="P858" s="18">
        <f t="shared" si="304"/>
        <v>160</v>
      </c>
      <c r="Q858" s="18">
        <f t="shared" si="305"/>
        <v>0</v>
      </c>
      <c r="R858" s="18">
        <f t="shared" si="306"/>
        <v>0</v>
      </c>
      <c r="S858" s="18">
        <f t="shared" si="307"/>
        <v>0</v>
      </c>
      <c r="T858" s="18">
        <f t="shared" si="308"/>
        <v>0</v>
      </c>
      <c r="U858" s="18">
        <f t="shared" si="309"/>
        <v>0</v>
      </c>
      <c r="V858" s="19">
        <f t="shared" si="310"/>
        <v>10</v>
      </c>
      <c r="W858" s="40">
        <f t="shared" si="311"/>
        <v>1003</v>
      </c>
    </row>
    <row r="859" spans="1:23">
      <c r="A859" s="30">
        <v>5</v>
      </c>
      <c r="B859" s="4" t="s">
        <v>97</v>
      </c>
      <c r="C859" s="4" t="s">
        <v>98</v>
      </c>
      <c r="D859" s="31" t="s">
        <v>99</v>
      </c>
      <c r="E859" s="18">
        <v>9</v>
      </c>
      <c r="F859" s="18">
        <v>30</v>
      </c>
      <c r="G859" s="18">
        <v>5</v>
      </c>
      <c r="H859" s="18"/>
      <c r="I859" s="41"/>
      <c r="J859" s="18">
        <v>2</v>
      </c>
      <c r="K859" s="18"/>
      <c r="L859" s="18"/>
      <c r="M859" s="35">
        <v>36</v>
      </c>
      <c r="N859" s="34">
        <f t="shared" si="303"/>
        <v>153</v>
      </c>
      <c r="O859" s="18">
        <f t="shared" si="303"/>
        <v>510</v>
      </c>
      <c r="P859" s="18">
        <f t="shared" si="304"/>
        <v>150</v>
      </c>
      <c r="Q859" s="18">
        <f t="shared" si="305"/>
        <v>0</v>
      </c>
      <c r="R859" s="18">
        <f t="shared" si="306"/>
        <v>0</v>
      </c>
      <c r="S859" s="18">
        <f t="shared" si="307"/>
        <v>10</v>
      </c>
      <c r="T859" s="18">
        <f t="shared" si="308"/>
        <v>0</v>
      </c>
      <c r="U859" s="18">
        <f t="shared" si="309"/>
        <v>0</v>
      </c>
      <c r="V859" s="19">
        <f t="shared" si="310"/>
        <v>10</v>
      </c>
      <c r="W859" s="40">
        <f t="shared" si="311"/>
        <v>833</v>
      </c>
    </row>
    <row r="860" spans="1:23">
      <c r="A860" s="30">
        <v>6</v>
      </c>
      <c r="B860" s="4" t="s">
        <v>382</v>
      </c>
      <c r="C860" s="4" t="s">
        <v>383</v>
      </c>
      <c r="D860" s="31" t="s">
        <v>384</v>
      </c>
      <c r="E860" s="18">
        <v>4</v>
      </c>
      <c r="F860" s="18">
        <v>10</v>
      </c>
      <c r="G860" s="18">
        <v>15</v>
      </c>
      <c r="H860" s="18"/>
      <c r="I860" s="18"/>
      <c r="J860" s="18"/>
      <c r="K860" s="18"/>
      <c r="L860" s="18"/>
      <c r="M860" s="35">
        <v>48</v>
      </c>
      <c r="N860" s="34">
        <f t="shared" si="303"/>
        <v>68</v>
      </c>
      <c r="O860" s="18">
        <f t="shared" si="303"/>
        <v>170</v>
      </c>
      <c r="P860" s="18">
        <f t="shared" si="304"/>
        <v>150</v>
      </c>
      <c r="Q860" s="18">
        <f t="shared" si="305"/>
        <v>0</v>
      </c>
      <c r="R860" s="18">
        <f t="shared" si="306"/>
        <v>0</v>
      </c>
      <c r="S860" s="18">
        <f t="shared" si="307"/>
        <v>0</v>
      </c>
      <c r="T860" s="18">
        <f t="shared" si="308"/>
        <v>0</v>
      </c>
      <c r="U860" s="18">
        <f t="shared" si="309"/>
        <v>0</v>
      </c>
      <c r="V860" s="19">
        <f t="shared" si="310"/>
        <v>10</v>
      </c>
      <c r="W860" s="40">
        <f t="shared" si="311"/>
        <v>398</v>
      </c>
    </row>
    <row r="861" spans="1:23">
      <c r="A861" s="30">
        <v>7</v>
      </c>
      <c r="B861" s="4" t="s">
        <v>110</v>
      </c>
      <c r="C861" s="4" t="s">
        <v>108</v>
      </c>
      <c r="D861" s="31" t="s">
        <v>109</v>
      </c>
      <c r="E861" s="18">
        <v>9</v>
      </c>
      <c r="F861" s="18"/>
      <c r="G861" s="18"/>
      <c r="H861" s="18">
        <v>5</v>
      </c>
      <c r="I861" s="18"/>
      <c r="J861" s="18">
        <v>5</v>
      </c>
      <c r="K861" s="18"/>
      <c r="L861" s="18"/>
      <c r="M861" s="35">
        <v>36</v>
      </c>
      <c r="N861" s="34">
        <f t="shared" si="303"/>
        <v>153</v>
      </c>
      <c r="O861" s="18">
        <f t="shared" si="303"/>
        <v>0</v>
      </c>
      <c r="P861" s="18">
        <f t="shared" si="304"/>
        <v>0</v>
      </c>
      <c r="Q861" s="18">
        <f t="shared" si="305"/>
        <v>40</v>
      </c>
      <c r="R861" s="18">
        <f t="shared" si="306"/>
        <v>0</v>
      </c>
      <c r="S861" s="18">
        <f t="shared" si="307"/>
        <v>40</v>
      </c>
      <c r="T861" s="18">
        <f t="shared" si="308"/>
        <v>0</v>
      </c>
      <c r="U861" s="18">
        <f t="shared" si="309"/>
        <v>0</v>
      </c>
      <c r="V861" s="19">
        <f t="shared" si="310"/>
        <v>10</v>
      </c>
      <c r="W861" s="40">
        <f t="shared" si="311"/>
        <v>243</v>
      </c>
    </row>
    <row r="862" spans="1:23">
      <c r="A862" s="30">
        <v>8</v>
      </c>
      <c r="B862" s="4" t="s">
        <v>274</v>
      </c>
      <c r="C862" s="4" t="s">
        <v>275</v>
      </c>
      <c r="D862" s="31" t="s">
        <v>276</v>
      </c>
      <c r="E862" s="18">
        <v>4</v>
      </c>
      <c r="F862" s="18"/>
      <c r="G862" s="18"/>
      <c r="H862" s="18"/>
      <c r="I862" s="18"/>
      <c r="J862" s="18">
        <v>1</v>
      </c>
      <c r="K862" s="18"/>
      <c r="L862" s="18">
        <v>67</v>
      </c>
      <c r="M862" s="35">
        <v>38</v>
      </c>
      <c r="N862" s="34">
        <f t="shared" si="303"/>
        <v>68</v>
      </c>
      <c r="O862" s="18">
        <f t="shared" si="303"/>
        <v>0</v>
      </c>
      <c r="P862" s="18">
        <f t="shared" si="304"/>
        <v>0</v>
      </c>
      <c r="Q862" s="18">
        <f t="shared" si="305"/>
        <v>0</v>
      </c>
      <c r="R862" s="18">
        <f t="shared" si="306"/>
        <v>0</v>
      </c>
      <c r="S862" s="18">
        <f t="shared" si="307"/>
        <v>5</v>
      </c>
      <c r="T862" s="18">
        <f t="shared" si="308"/>
        <v>0</v>
      </c>
      <c r="U862" s="18">
        <f t="shared" si="309"/>
        <v>15</v>
      </c>
      <c r="V862" s="19">
        <f t="shared" si="310"/>
        <v>10</v>
      </c>
      <c r="W862" s="40">
        <f t="shared" si="311"/>
        <v>98</v>
      </c>
    </row>
    <row r="863" spans="1:23">
      <c r="A863" s="30">
        <v>9</v>
      </c>
      <c r="B863" s="4" t="s">
        <v>679</v>
      </c>
      <c r="C863" s="4" t="s">
        <v>551</v>
      </c>
      <c r="D863" s="31" t="s">
        <v>681</v>
      </c>
      <c r="E863" s="18"/>
      <c r="F863" s="18"/>
      <c r="G863" s="18"/>
      <c r="H863" s="18">
        <v>4</v>
      </c>
      <c r="I863" s="18"/>
      <c r="J863" s="18">
        <v>2</v>
      </c>
      <c r="K863" s="18"/>
      <c r="L863" s="18"/>
      <c r="M863" s="35">
        <v>35</v>
      </c>
      <c r="N863" s="34">
        <f t="shared" si="303"/>
        <v>0</v>
      </c>
      <c r="O863" s="18">
        <f t="shared" si="303"/>
        <v>0</v>
      </c>
      <c r="P863" s="18">
        <f t="shared" si="304"/>
        <v>0</v>
      </c>
      <c r="Q863" s="18">
        <f t="shared" si="305"/>
        <v>30</v>
      </c>
      <c r="R863" s="18">
        <f t="shared" si="306"/>
        <v>0</v>
      </c>
      <c r="S863" s="18">
        <f t="shared" si="307"/>
        <v>10</v>
      </c>
      <c r="T863" s="18">
        <f t="shared" si="308"/>
        <v>0</v>
      </c>
      <c r="U863" s="18">
        <f t="shared" si="309"/>
        <v>0</v>
      </c>
      <c r="V863" s="19">
        <f t="shared" si="310"/>
        <v>10</v>
      </c>
      <c r="W863" s="40">
        <f t="shared" si="311"/>
        <v>50</v>
      </c>
    </row>
    <row r="864" spans="1:23">
      <c r="A864" s="30">
        <v>10</v>
      </c>
      <c r="B864" s="4" t="s">
        <v>273</v>
      </c>
      <c r="C864" s="4" t="s">
        <v>215</v>
      </c>
      <c r="D864" s="31" t="s">
        <v>113</v>
      </c>
      <c r="E864" s="18"/>
      <c r="F864" s="18"/>
      <c r="G864" s="18"/>
      <c r="H864" s="18"/>
      <c r="I864" s="18" t="s">
        <v>103</v>
      </c>
      <c r="J864" s="18">
        <v>3</v>
      </c>
      <c r="K864" s="18"/>
      <c r="L864" s="18"/>
      <c r="M864" s="35">
        <v>37</v>
      </c>
      <c r="N864" s="34">
        <f t="shared" si="303"/>
        <v>0</v>
      </c>
      <c r="O864" s="18">
        <f t="shared" si="303"/>
        <v>0</v>
      </c>
      <c r="P864" s="18">
        <f t="shared" si="304"/>
        <v>0</v>
      </c>
      <c r="Q864" s="18">
        <f t="shared" si="305"/>
        <v>0</v>
      </c>
      <c r="R864" s="18">
        <f t="shared" si="306"/>
        <v>15</v>
      </c>
      <c r="S864" s="18">
        <f t="shared" si="307"/>
        <v>20</v>
      </c>
      <c r="T864" s="18">
        <f t="shared" si="308"/>
        <v>0</v>
      </c>
      <c r="U864" s="18">
        <f t="shared" si="309"/>
        <v>0</v>
      </c>
      <c r="V864" s="19">
        <f t="shared" si="310"/>
        <v>10</v>
      </c>
      <c r="W864" s="40">
        <f t="shared" si="311"/>
        <v>45</v>
      </c>
    </row>
    <row r="865" spans="1:23">
      <c r="A865" s="30">
        <v>11</v>
      </c>
      <c r="B865" s="4" t="s">
        <v>96</v>
      </c>
      <c r="C865" s="4" t="s">
        <v>390</v>
      </c>
      <c r="D865" s="31" t="s">
        <v>388</v>
      </c>
      <c r="E865" s="18"/>
      <c r="F865" s="18"/>
      <c r="G865" s="18"/>
      <c r="H865" s="18"/>
      <c r="I865" s="18" t="s">
        <v>103</v>
      </c>
      <c r="J865" s="18">
        <v>3</v>
      </c>
      <c r="K865" s="18"/>
      <c r="L865" s="18"/>
      <c r="M865" s="35">
        <v>37</v>
      </c>
      <c r="N865" s="34">
        <f t="shared" si="303"/>
        <v>0</v>
      </c>
      <c r="O865" s="18">
        <f t="shared" si="303"/>
        <v>0</v>
      </c>
      <c r="P865" s="18">
        <f t="shared" si="304"/>
        <v>0</v>
      </c>
      <c r="Q865" s="18">
        <f t="shared" si="305"/>
        <v>0</v>
      </c>
      <c r="R865" s="18">
        <f t="shared" si="306"/>
        <v>15</v>
      </c>
      <c r="S865" s="18">
        <f t="shared" si="307"/>
        <v>20</v>
      </c>
      <c r="T865" s="18">
        <f t="shared" si="308"/>
        <v>0</v>
      </c>
      <c r="U865" s="18">
        <f t="shared" si="309"/>
        <v>0</v>
      </c>
      <c r="V865" s="19">
        <f t="shared" si="310"/>
        <v>10</v>
      </c>
      <c r="W865" s="40">
        <f t="shared" si="311"/>
        <v>45</v>
      </c>
    </row>
    <row r="866" spans="1:23">
      <c r="A866" s="30">
        <v>12</v>
      </c>
      <c r="B866" s="4" t="s">
        <v>679</v>
      </c>
      <c r="C866" s="4" t="s">
        <v>105</v>
      </c>
      <c r="D866" s="31" t="s">
        <v>120</v>
      </c>
      <c r="E866" s="18"/>
      <c r="F866" s="18"/>
      <c r="G866" s="18"/>
      <c r="H866" s="18">
        <v>4</v>
      </c>
      <c r="I866" s="18"/>
      <c r="J866" s="18">
        <v>1</v>
      </c>
      <c r="K866" s="18"/>
      <c r="L866" s="18"/>
      <c r="M866" s="35">
        <v>32</v>
      </c>
      <c r="N866" s="34">
        <f t="shared" si="303"/>
        <v>0</v>
      </c>
      <c r="O866" s="18">
        <f t="shared" si="303"/>
        <v>0</v>
      </c>
      <c r="P866" s="18">
        <f t="shared" si="304"/>
        <v>0</v>
      </c>
      <c r="Q866" s="18">
        <f t="shared" si="305"/>
        <v>30</v>
      </c>
      <c r="R866" s="18">
        <f t="shared" si="306"/>
        <v>0</v>
      </c>
      <c r="S866" s="18">
        <f t="shared" si="307"/>
        <v>5</v>
      </c>
      <c r="T866" s="18">
        <f t="shared" si="308"/>
        <v>0</v>
      </c>
      <c r="U866" s="18">
        <f t="shared" si="309"/>
        <v>0</v>
      </c>
      <c r="V866" s="19">
        <f t="shared" si="310"/>
        <v>10</v>
      </c>
      <c r="W866" s="40">
        <f t="shared" si="311"/>
        <v>45</v>
      </c>
    </row>
    <row r="867" spans="1:23">
      <c r="A867" s="30">
        <v>13</v>
      </c>
      <c r="B867" s="4" t="s">
        <v>615</v>
      </c>
      <c r="C867" s="4" t="s">
        <v>200</v>
      </c>
      <c r="D867" s="31" t="s">
        <v>96</v>
      </c>
      <c r="E867" s="63"/>
      <c r="F867" s="63"/>
      <c r="G867" s="63"/>
      <c r="H867" s="63">
        <v>4</v>
      </c>
      <c r="I867" s="63"/>
      <c r="J867" s="63">
        <v>1</v>
      </c>
      <c r="K867" s="63"/>
      <c r="L867" s="63"/>
      <c r="M867" s="64">
        <v>44</v>
      </c>
      <c r="N867" s="65">
        <f t="shared" si="303"/>
        <v>0</v>
      </c>
      <c r="O867" s="63">
        <f t="shared" si="303"/>
        <v>0</v>
      </c>
      <c r="P867" s="63">
        <f t="shared" si="304"/>
        <v>0</v>
      </c>
      <c r="Q867" s="63">
        <f t="shared" si="305"/>
        <v>30</v>
      </c>
      <c r="R867" s="63">
        <f t="shared" si="306"/>
        <v>0</v>
      </c>
      <c r="S867" s="63">
        <f t="shared" si="307"/>
        <v>5</v>
      </c>
      <c r="T867" s="63">
        <f t="shared" si="308"/>
        <v>0</v>
      </c>
      <c r="U867" s="63">
        <f t="shared" si="309"/>
        <v>0</v>
      </c>
      <c r="V867" s="66">
        <f t="shared" si="310"/>
        <v>10</v>
      </c>
      <c r="W867" s="67">
        <f t="shared" si="311"/>
        <v>45</v>
      </c>
    </row>
    <row r="868" spans="1:23">
      <c r="A868" s="30">
        <v>14</v>
      </c>
      <c r="B868" s="4" t="s">
        <v>711</v>
      </c>
      <c r="C868" s="4" t="s">
        <v>94</v>
      </c>
      <c r="D868" s="31" t="s">
        <v>106</v>
      </c>
      <c r="E868" s="18"/>
      <c r="F868" s="18"/>
      <c r="G868" s="18"/>
      <c r="H868" s="18">
        <v>4</v>
      </c>
      <c r="I868" s="18"/>
      <c r="J868" s="18"/>
      <c r="K868" s="18"/>
      <c r="L868" s="18"/>
      <c r="M868" s="35">
        <v>41</v>
      </c>
      <c r="N868" s="34">
        <f t="shared" si="303"/>
        <v>0</v>
      </c>
      <c r="O868" s="18">
        <f t="shared" si="303"/>
        <v>0</v>
      </c>
      <c r="P868" s="18">
        <f t="shared" si="304"/>
        <v>0</v>
      </c>
      <c r="Q868" s="18">
        <f t="shared" si="305"/>
        <v>30</v>
      </c>
      <c r="R868" s="18">
        <f t="shared" si="306"/>
        <v>0</v>
      </c>
      <c r="S868" s="18">
        <f t="shared" si="307"/>
        <v>0</v>
      </c>
      <c r="T868" s="18">
        <f t="shared" si="308"/>
        <v>0</v>
      </c>
      <c r="U868" s="18">
        <f t="shared" si="309"/>
        <v>0</v>
      </c>
      <c r="V868" s="19">
        <f t="shared" si="310"/>
        <v>10</v>
      </c>
      <c r="W868" s="40">
        <f t="shared" si="311"/>
        <v>40</v>
      </c>
    </row>
    <row r="869" spans="1:23">
      <c r="A869" s="53"/>
    </row>
    <row r="870" spans="1:23">
      <c r="A870" s="53"/>
    </row>
    <row r="871" spans="1:23">
      <c r="A871" s="53"/>
      <c r="R871" s="20" t="s">
        <v>34</v>
      </c>
    </row>
    <row r="872" spans="1:23" ht="15" customHeight="1">
      <c r="A872" s="53"/>
    </row>
    <row r="873" spans="1:23">
      <c r="A873" s="53"/>
      <c r="R873" s="20" t="s">
        <v>35</v>
      </c>
    </row>
    <row r="874" spans="1:23">
      <c r="A874" s="53"/>
    </row>
    <row r="875" spans="1:23">
      <c r="A875" s="53"/>
    </row>
    <row r="876" spans="1:23">
      <c r="A876" s="53"/>
    </row>
    <row r="877" spans="1:23" ht="15.6">
      <c r="A877" s="115"/>
      <c r="B877" s="14" t="s">
        <v>16</v>
      </c>
      <c r="C877" s="14"/>
      <c r="D877" s="118" t="s">
        <v>17</v>
      </c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20" t="s">
        <v>0</v>
      </c>
      <c r="T877" s="120"/>
      <c r="U877" s="120"/>
      <c r="V877" s="120"/>
      <c r="W877" s="120"/>
    </row>
    <row r="878" spans="1:23">
      <c r="A878" s="116"/>
      <c r="B878" s="121" t="s">
        <v>18</v>
      </c>
      <c r="C878" s="122"/>
      <c r="D878" s="123" t="s">
        <v>755</v>
      </c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5" t="s">
        <v>44</v>
      </c>
      <c r="T878" s="125"/>
      <c r="U878" s="125"/>
      <c r="V878" s="125"/>
      <c r="W878" s="125"/>
    </row>
    <row r="879" spans="1:23">
      <c r="A879" s="116"/>
      <c r="B879" s="121" t="s">
        <v>58</v>
      </c>
      <c r="C879" s="122"/>
      <c r="D879" s="126" t="s">
        <v>32</v>
      </c>
      <c r="E879" s="127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30" t="s">
        <v>46</v>
      </c>
      <c r="T879" s="130"/>
      <c r="U879" s="130"/>
      <c r="V879" s="130"/>
      <c r="W879" s="130"/>
    </row>
    <row r="880" spans="1:23" ht="15" thickBot="1">
      <c r="A880" s="117"/>
      <c r="B880" s="131" t="s">
        <v>43</v>
      </c>
      <c r="C880" s="132"/>
      <c r="D880" s="128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33" t="s">
        <v>54</v>
      </c>
      <c r="T880" s="133"/>
      <c r="U880" s="133"/>
      <c r="V880" s="133"/>
      <c r="W880" s="133"/>
    </row>
    <row r="881" spans="1:23">
      <c r="A881" s="107" t="s">
        <v>1</v>
      </c>
      <c r="B881" s="109" t="s">
        <v>2</v>
      </c>
      <c r="C881" s="109" t="s">
        <v>3</v>
      </c>
      <c r="D881" s="112" t="s">
        <v>4</v>
      </c>
      <c r="E881" s="91" t="s">
        <v>6</v>
      </c>
      <c r="F881" s="92"/>
      <c r="G881" s="92"/>
      <c r="H881" s="92"/>
      <c r="I881" s="92"/>
      <c r="J881" s="92"/>
      <c r="K881" s="92"/>
      <c r="L881" s="92"/>
      <c r="M881" s="93"/>
      <c r="N881" s="94" t="s">
        <v>7</v>
      </c>
      <c r="O881" s="95"/>
      <c r="P881" s="95"/>
      <c r="Q881" s="95"/>
      <c r="R881" s="95"/>
      <c r="S881" s="95"/>
      <c r="T881" s="95"/>
      <c r="U881" s="95"/>
      <c r="V881" s="95"/>
      <c r="W881" s="96" t="s">
        <v>20</v>
      </c>
    </row>
    <row r="882" spans="1:23" ht="144.6">
      <c r="A882" s="107"/>
      <c r="B882" s="110"/>
      <c r="C882" s="110"/>
      <c r="D882" s="113"/>
      <c r="E882" s="1" t="s">
        <v>41</v>
      </c>
      <c r="F882" s="1" t="s">
        <v>42</v>
      </c>
      <c r="G882" s="1" t="s">
        <v>33</v>
      </c>
      <c r="H882" s="2" t="s">
        <v>21</v>
      </c>
      <c r="I882" s="2" t="s">
        <v>22</v>
      </c>
      <c r="J882" s="2" t="s">
        <v>23</v>
      </c>
      <c r="K882" s="2" t="s">
        <v>28</v>
      </c>
      <c r="L882" s="2" t="s">
        <v>29</v>
      </c>
      <c r="M882" s="36" t="s">
        <v>30</v>
      </c>
      <c r="N882" s="99" t="s">
        <v>39</v>
      </c>
      <c r="O882" s="101" t="s">
        <v>45</v>
      </c>
      <c r="P882" s="101" t="s">
        <v>40</v>
      </c>
      <c r="Q882" s="101" t="s">
        <v>8</v>
      </c>
      <c r="R882" s="101" t="s">
        <v>9</v>
      </c>
      <c r="S882" s="101" t="s">
        <v>10</v>
      </c>
      <c r="T882" s="103" t="s">
        <v>11</v>
      </c>
      <c r="U882" s="103" t="s">
        <v>25</v>
      </c>
      <c r="V882" s="105" t="s">
        <v>26</v>
      </c>
      <c r="W882" s="97"/>
    </row>
    <row r="883" spans="1:23" ht="15" thickBot="1">
      <c r="A883" s="108"/>
      <c r="B883" s="111"/>
      <c r="C883" s="111"/>
      <c r="D883" s="114"/>
      <c r="E883" s="26" t="s">
        <v>37</v>
      </c>
      <c r="F883" s="26" t="s">
        <v>38</v>
      </c>
      <c r="G883" s="26" t="s">
        <v>36</v>
      </c>
      <c r="H883" s="27" t="s">
        <v>12</v>
      </c>
      <c r="I883" s="27" t="s">
        <v>13</v>
      </c>
      <c r="J883" s="27" t="s">
        <v>14</v>
      </c>
      <c r="K883" s="27" t="s">
        <v>15</v>
      </c>
      <c r="L883" s="27" t="s">
        <v>24</v>
      </c>
      <c r="M883" s="37" t="s">
        <v>27</v>
      </c>
      <c r="N883" s="100"/>
      <c r="O883" s="102"/>
      <c r="P883" s="102"/>
      <c r="Q883" s="102"/>
      <c r="R883" s="102"/>
      <c r="S883" s="102"/>
      <c r="T883" s="104"/>
      <c r="U883" s="104"/>
      <c r="V883" s="106"/>
      <c r="W883" s="98"/>
    </row>
    <row r="884" spans="1:23">
      <c r="A884" s="28">
        <v>1</v>
      </c>
      <c r="B884" s="4" t="s">
        <v>191</v>
      </c>
      <c r="C884" s="4" t="s">
        <v>192</v>
      </c>
      <c r="D884" s="31" t="s">
        <v>159</v>
      </c>
      <c r="E884" s="18">
        <v>9</v>
      </c>
      <c r="F884" s="18">
        <v>68</v>
      </c>
      <c r="G884" s="18">
        <v>9</v>
      </c>
      <c r="H884" s="18"/>
      <c r="I884" s="18"/>
      <c r="J884" s="18"/>
      <c r="K884" s="18"/>
      <c r="L884" s="18"/>
      <c r="M884" s="35">
        <v>47</v>
      </c>
      <c r="N884" s="34">
        <f t="shared" ref="N884:N908" si="312">E884*17</f>
        <v>153</v>
      </c>
      <c r="O884" s="18">
        <f t="shared" ref="O884:O908" si="313">F884*17</f>
        <v>1156</v>
      </c>
      <c r="P884" s="18">
        <f t="shared" ref="P884:P908" si="314">IF(G884&gt;17,F884*17,F884*G884)</f>
        <v>612</v>
      </c>
      <c r="Q884" s="18">
        <f t="shared" ref="Q884:Q908" si="315">IF(H884="",0,IF(H884&gt;3,20+((H884-3)*10),0))</f>
        <v>0</v>
      </c>
      <c r="R884" s="18">
        <f t="shared" ref="R884:R908" si="316">IF(I884="",0,15)</f>
        <v>0</v>
      </c>
      <c r="S884" s="18">
        <f t="shared" ref="S884:S908" si="317">IF(J884&lt;3,J884*5,10+(J884-2)*10)</f>
        <v>0</v>
      </c>
      <c r="T884" s="18">
        <f t="shared" ref="T884:T908" si="318">K884*10</f>
        <v>0</v>
      </c>
      <c r="U884" s="18">
        <f t="shared" ref="U884:U908" si="319">IF(L884&gt;69,17,IF(L884&gt;66,15,IF(L884&gt;59,12,IF(L884&gt;49,10,0))))</f>
        <v>0</v>
      </c>
      <c r="V884" s="19">
        <f t="shared" ref="V884:V908" si="320">IF(M884="",0,IF(M884&gt;50,20,10))</f>
        <v>10</v>
      </c>
      <c r="W884" s="40">
        <f t="shared" ref="W884:W908" si="321">SUM(N884:V884)</f>
        <v>1931</v>
      </c>
    </row>
    <row r="885" spans="1:23">
      <c r="A885" s="30">
        <v>2</v>
      </c>
      <c r="B885" s="4" t="s">
        <v>448</v>
      </c>
      <c r="C885" s="4" t="s">
        <v>449</v>
      </c>
      <c r="D885" s="31" t="s">
        <v>129</v>
      </c>
      <c r="E885" s="18">
        <v>9</v>
      </c>
      <c r="F885" s="18">
        <v>58</v>
      </c>
      <c r="G885" s="18">
        <v>6</v>
      </c>
      <c r="H885" s="18"/>
      <c r="I885" s="18" t="s">
        <v>103</v>
      </c>
      <c r="J885" s="18">
        <v>2</v>
      </c>
      <c r="K885" s="18">
        <v>3</v>
      </c>
      <c r="L885" s="18"/>
      <c r="M885" s="35">
        <v>49</v>
      </c>
      <c r="N885" s="34">
        <f t="shared" si="312"/>
        <v>153</v>
      </c>
      <c r="O885" s="18">
        <f t="shared" si="313"/>
        <v>986</v>
      </c>
      <c r="P885" s="18">
        <f t="shared" si="314"/>
        <v>348</v>
      </c>
      <c r="Q885" s="18">
        <f t="shared" si="315"/>
        <v>0</v>
      </c>
      <c r="R885" s="18">
        <f t="shared" si="316"/>
        <v>15</v>
      </c>
      <c r="S885" s="18">
        <f t="shared" si="317"/>
        <v>10</v>
      </c>
      <c r="T885" s="18">
        <f t="shared" si="318"/>
        <v>30</v>
      </c>
      <c r="U885" s="18">
        <f t="shared" si="319"/>
        <v>0</v>
      </c>
      <c r="V885" s="19">
        <f t="shared" si="320"/>
        <v>10</v>
      </c>
      <c r="W885" s="40">
        <f t="shared" si="321"/>
        <v>1552</v>
      </c>
    </row>
    <row r="886" spans="1:23">
      <c r="A886" s="28">
        <v>3</v>
      </c>
      <c r="B886" s="4" t="s">
        <v>651</v>
      </c>
      <c r="C886" s="4" t="s">
        <v>105</v>
      </c>
      <c r="D886" s="31" t="s">
        <v>144</v>
      </c>
      <c r="E886" s="18">
        <v>9</v>
      </c>
      <c r="F886" s="18">
        <v>49</v>
      </c>
      <c r="G886" s="18">
        <v>4</v>
      </c>
      <c r="H886" s="18"/>
      <c r="I886" s="18"/>
      <c r="J886" s="18">
        <v>2</v>
      </c>
      <c r="K886" s="18"/>
      <c r="L886" s="18"/>
      <c r="M886" s="35">
        <v>45</v>
      </c>
      <c r="N886" s="34">
        <f t="shared" si="312"/>
        <v>153</v>
      </c>
      <c r="O886" s="18">
        <f t="shared" si="313"/>
        <v>833</v>
      </c>
      <c r="P886" s="18">
        <f t="shared" si="314"/>
        <v>196</v>
      </c>
      <c r="Q886" s="18">
        <f t="shared" si="315"/>
        <v>0</v>
      </c>
      <c r="R886" s="18">
        <f t="shared" si="316"/>
        <v>0</v>
      </c>
      <c r="S886" s="18">
        <f t="shared" si="317"/>
        <v>10</v>
      </c>
      <c r="T886" s="18">
        <f t="shared" si="318"/>
        <v>0</v>
      </c>
      <c r="U886" s="18">
        <f t="shared" si="319"/>
        <v>0</v>
      </c>
      <c r="V886" s="19">
        <f t="shared" si="320"/>
        <v>10</v>
      </c>
      <c r="W886" s="40">
        <f t="shared" si="321"/>
        <v>1202</v>
      </c>
    </row>
    <row r="887" spans="1:23">
      <c r="A887" s="30">
        <v>4</v>
      </c>
      <c r="B887" s="4" t="s">
        <v>382</v>
      </c>
      <c r="C887" s="4" t="s">
        <v>383</v>
      </c>
      <c r="D887" s="31" t="s">
        <v>384</v>
      </c>
      <c r="E887" s="18">
        <v>4</v>
      </c>
      <c r="F887" s="18">
        <v>10</v>
      </c>
      <c r="G887" s="18">
        <v>15</v>
      </c>
      <c r="H887" s="18"/>
      <c r="I887" s="18"/>
      <c r="J887" s="18"/>
      <c r="K887" s="18"/>
      <c r="L887" s="18"/>
      <c r="M887" s="35">
        <v>48</v>
      </c>
      <c r="N887" s="34">
        <f t="shared" si="312"/>
        <v>68</v>
      </c>
      <c r="O887" s="18">
        <f t="shared" si="313"/>
        <v>170</v>
      </c>
      <c r="P887" s="18">
        <f t="shared" si="314"/>
        <v>150</v>
      </c>
      <c r="Q887" s="18">
        <f t="shared" si="315"/>
        <v>0</v>
      </c>
      <c r="R887" s="18">
        <f t="shared" si="316"/>
        <v>0</v>
      </c>
      <c r="S887" s="18">
        <f t="shared" si="317"/>
        <v>0</v>
      </c>
      <c r="T887" s="18">
        <f t="shared" si="318"/>
        <v>0</v>
      </c>
      <c r="U887" s="18">
        <f t="shared" si="319"/>
        <v>0</v>
      </c>
      <c r="V887" s="19">
        <f t="shared" si="320"/>
        <v>10</v>
      </c>
      <c r="W887" s="40">
        <f t="shared" si="321"/>
        <v>398</v>
      </c>
    </row>
    <row r="888" spans="1:23">
      <c r="A888" s="28">
        <v>5</v>
      </c>
      <c r="B888" s="4" t="s">
        <v>196</v>
      </c>
      <c r="C888" s="4" t="s">
        <v>197</v>
      </c>
      <c r="D888" s="31" t="s">
        <v>96</v>
      </c>
      <c r="E888" s="18">
        <v>9</v>
      </c>
      <c r="F888" s="18">
        <v>6</v>
      </c>
      <c r="G888" s="18">
        <v>18</v>
      </c>
      <c r="H888" s="18"/>
      <c r="I888" s="18"/>
      <c r="J888" s="18">
        <v>1</v>
      </c>
      <c r="K888" s="18"/>
      <c r="L888" s="18"/>
      <c r="M888" s="35">
        <v>49</v>
      </c>
      <c r="N888" s="34">
        <f t="shared" si="312"/>
        <v>153</v>
      </c>
      <c r="O888" s="18">
        <f t="shared" si="313"/>
        <v>102</v>
      </c>
      <c r="P888" s="18">
        <f t="shared" si="314"/>
        <v>102</v>
      </c>
      <c r="Q888" s="18">
        <f t="shared" si="315"/>
        <v>0</v>
      </c>
      <c r="R888" s="18">
        <f t="shared" si="316"/>
        <v>0</v>
      </c>
      <c r="S888" s="18">
        <f t="shared" si="317"/>
        <v>5</v>
      </c>
      <c r="T888" s="18">
        <f t="shared" si="318"/>
        <v>0</v>
      </c>
      <c r="U888" s="18">
        <f t="shared" si="319"/>
        <v>0</v>
      </c>
      <c r="V888" s="19">
        <f t="shared" si="320"/>
        <v>10</v>
      </c>
      <c r="W888" s="40">
        <f t="shared" si="321"/>
        <v>372</v>
      </c>
    </row>
    <row r="889" spans="1:23">
      <c r="A889" s="30">
        <v>6</v>
      </c>
      <c r="B889" s="4" t="s">
        <v>110</v>
      </c>
      <c r="C889" s="4" t="s">
        <v>108</v>
      </c>
      <c r="D889" s="31" t="s">
        <v>109</v>
      </c>
      <c r="E889" s="18">
        <v>9</v>
      </c>
      <c r="F889" s="18"/>
      <c r="G889" s="18"/>
      <c r="H889" s="18">
        <v>5</v>
      </c>
      <c r="I889" s="18"/>
      <c r="J889" s="18">
        <v>5</v>
      </c>
      <c r="K889" s="18"/>
      <c r="L889" s="18"/>
      <c r="M889" s="35">
        <v>36</v>
      </c>
      <c r="N889" s="34">
        <f t="shared" si="312"/>
        <v>153</v>
      </c>
      <c r="O889" s="18">
        <f t="shared" si="313"/>
        <v>0</v>
      </c>
      <c r="P889" s="18">
        <f t="shared" si="314"/>
        <v>0</v>
      </c>
      <c r="Q889" s="18">
        <f t="shared" si="315"/>
        <v>40</v>
      </c>
      <c r="R889" s="18">
        <f t="shared" si="316"/>
        <v>0</v>
      </c>
      <c r="S889" s="18">
        <f t="shared" si="317"/>
        <v>40</v>
      </c>
      <c r="T889" s="18">
        <f t="shared" si="318"/>
        <v>0</v>
      </c>
      <c r="U889" s="18">
        <f t="shared" si="319"/>
        <v>0</v>
      </c>
      <c r="V889" s="19">
        <f t="shared" si="320"/>
        <v>10</v>
      </c>
      <c r="W889" s="40">
        <f t="shared" si="321"/>
        <v>243</v>
      </c>
    </row>
    <row r="890" spans="1:23">
      <c r="A890" s="28">
        <v>7</v>
      </c>
      <c r="B890" s="4" t="s">
        <v>274</v>
      </c>
      <c r="C890" s="4" t="s">
        <v>275</v>
      </c>
      <c r="D890" s="31" t="s">
        <v>276</v>
      </c>
      <c r="E890" s="18">
        <v>4</v>
      </c>
      <c r="F890" s="18"/>
      <c r="G890" s="18"/>
      <c r="H890" s="18"/>
      <c r="I890" s="18"/>
      <c r="J890" s="18">
        <v>1</v>
      </c>
      <c r="K890" s="18"/>
      <c r="L890" s="18">
        <v>67</v>
      </c>
      <c r="M890" s="35">
        <v>38</v>
      </c>
      <c r="N890" s="34">
        <f t="shared" si="312"/>
        <v>68</v>
      </c>
      <c r="O890" s="18">
        <f t="shared" si="313"/>
        <v>0</v>
      </c>
      <c r="P890" s="18">
        <f t="shared" si="314"/>
        <v>0</v>
      </c>
      <c r="Q890" s="18">
        <f t="shared" si="315"/>
        <v>0</v>
      </c>
      <c r="R890" s="18">
        <f t="shared" si="316"/>
        <v>0</v>
      </c>
      <c r="S890" s="18">
        <f t="shared" si="317"/>
        <v>5</v>
      </c>
      <c r="T890" s="18">
        <f t="shared" si="318"/>
        <v>0</v>
      </c>
      <c r="U890" s="18">
        <f t="shared" si="319"/>
        <v>15</v>
      </c>
      <c r="V890" s="19">
        <f t="shared" si="320"/>
        <v>10</v>
      </c>
      <c r="W890" s="40">
        <f t="shared" si="321"/>
        <v>98</v>
      </c>
    </row>
    <row r="891" spans="1:23">
      <c r="A891" s="30">
        <v>8</v>
      </c>
      <c r="B891" s="4" t="s">
        <v>617</v>
      </c>
      <c r="C891" s="4" t="s">
        <v>181</v>
      </c>
      <c r="D891" s="31" t="s">
        <v>182</v>
      </c>
      <c r="E891" s="18"/>
      <c r="F891" s="18"/>
      <c r="G891" s="18"/>
      <c r="H891" s="18">
        <v>6</v>
      </c>
      <c r="I891" s="18" t="s">
        <v>103</v>
      </c>
      <c r="J891" s="18">
        <v>1</v>
      </c>
      <c r="K891" s="18"/>
      <c r="L891" s="18">
        <v>50</v>
      </c>
      <c r="M891" s="35">
        <v>48</v>
      </c>
      <c r="N891" s="34">
        <f t="shared" si="312"/>
        <v>0</v>
      </c>
      <c r="O891" s="18">
        <f t="shared" si="313"/>
        <v>0</v>
      </c>
      <c r="P891" s="18">
        <f t="shared" si="314"/>
        <v>0</v>
      </c>
      <c r="Q891" s="18">
        <f t="shared" si="315"/>
        <v>50</v>
      </c>
      <c r="R891" s="18">
        <f t="shared" si="316"/>
        <v>15</v>
      </c>
      <c r="S891" s="18">
        <f t="shared" si="317"/>
        <v>5</v>
      </c>
      <c r="T891" s="18">
        <f t="shared" si="318"/>
        <v>0</v>
      </c>
      <c r="U891" s="18">
        <f t="shared" si="319"/>
        <v>10</v>
      </c>
      <c r="V891" s="19">
        <f t="shared" si="320"/>
        <v>10</v>
      </c>
      <c r="W891" s="40">
        <f t="shared" si="321"/>
        <v>90</v>
      </c>
    </row>
    <row r="892" spans="1:23">
      <c r="A892" s="28">
        <v>9</v>
      </c>
      <c r="B892" s="4" t="s">
        <v>667</v>
      </c>
      <c r="C892" s="4" t="s">
        <v>668</v>
      </c>
      <c r="D892" s="31" t="s">
        <v>129</v>
      </c>
      <c r="E892" s="18"/>
      <c r="F892" s="18"/>
      <c r="G892" s="18"/>
      <c r="H892" s="18"/>
      <c r="I892" s="18" t="s">
        <v>103</v>
      </c>
      <c r="J892" s="18">
        <v>3</v>
      </c>
      <c r="K892" s="18">
        <v>3</v>
      </c>
      <c r="L892" s="18"/>
      <c r="M892" s="35">
        <v>38</v>
      </c>
      <c r="N892" s="34">
        <f t="shared" si="312"/>
        <v>0</v>
      </c>
      <c r="O892" s="18">
        <f t="shared" si="313"/>
        <v>0</v>
      </c>
      <c r="P892" s="18">
        <f t="shared" si="314"/>
        <v>0</v>
      </c>
      <c r="Q892" s="18">
        <f t="shared" si="315"/>
        <v>0</v>
      </c>
      <c r="R892" s="18">
        <f t="shared" si="316"/>
        <v>15</v>
      </c>
      <c r="S892" s="18">
        <f t="shared" si="317"/>
        <v>20</v>
      </c>
      <c r="T892" s="18">
        <f t="shared" si="318"/>
        <v>30</v>
      </c>
      <c r="U892" s="18">
        <f t="shared" si="319"/>
        <v>0</v>
      </c>
      <c r="V892" s="19">
        <f t="shared" si="320"/>
        <v>10</v>
      </c>
      <c r="W892" s="40">
        <f t="shared" si="321"/>
        <v>75</v>
      </c>
    </row>
    <row r="893" spans="1:23">
      <c r="A893" s="30">
        <v>10</v>
      </c>
      <c r="B893" s="4" t="s">
        <v>724</v>
      </c>
      <c r="C893" s="4" t="s">
        <v>725</v>
      </c>
      <c r="D893" s="31" t="s">
        <v>106</v>
      </c>
      <c r="E893" s="18"/>
      <c r="F893" s="18"/>
      <c r="G893" s="18"/>
      <c r="H893" s="18">
        <v>5</v>
      </c>
      <c r="I893" s="18"/>
      <c r="J893" s="18">
        <v>3</v>
      </c>
      <c r="K893" s="18"/>
      <c r="L893" s="18"/>
      <c r="M893" s="35">
        <v>38</v>
      </c>
      <c r="N893" s="34">
        <f t="shared" si="312"/>
        <v>0</v>
      </c>
      <c r="O893" s="18">
        <f t="shared" si="313"/>
        <v>0</v>
      </c>
      <c r="P893" s="18">
        <f t="shared" si="314"/>
        <v>0</v>
      </c>
      <c r="Q893" s="18">
        <f t="shared" si="315"/>
        <v>40</v>
      </c>
      <c r="R893" s="18">
        <f t="shared" si="316"/>
        <v>0</v>
      </c>
      <c r="S893" s="18">
        <f t="shared" si="317"/>
        <v>20</v>
      </c>
      <c r="T893" s="18">
        <f t="shared" si="318"/>
        <v>0</v>
      </c>
      <c r="U893" s="18">
        <f t="shared" si="319"/>
        <v>0</v>
      </c>
      <c r="V893" s="19">
        <f t="shared" si="320"/>
        <v>10</v>
      </c>
      <c r="W893" s="40">
        <f t="shared" si="321"/>
        <v>70</v>
      </c>
    </row>
    <row r="894" spans="1:23">
      <c r="A894" s="28">
        <v>11</v>
      </c>
      <c r="B894" s="4" t="s">
        <v>728</v>
      </c>
      <c r="C894" s="4" t="s">
        <v>218</v>
      </c>
      <c r="D894" s="31" t="s">
        <v>281</v>
      </c>
      <c r="E894" s="18"/>
      <c r="F894" s="18"/>
      <c r="G894" s="18"/>
      <c r="H894" s="18">
        <v>4</v>
      </c>
      <c r="I894" s="18"/>
      <c r="J894" s="18"/>
      <c r="K894" s="18"/>
      <c r="L894" s="18">
        <v>50</v>
      </c>
      <c r="M894" s="35">
        <v>46</v>
      </c>
      <c r="N894" s="34">
        <f t="shared" si="312"/>
        <v>0</v>
      </c>
      <c r="O894" s="18">
        <f t="shared" si="313"/>
        <v>0</v>
      </c>
      <c r="P894" s="18">
        <f t="shared" si="314"/>
        <v>0</v>
      </c>
      <c r="Q894" s="18">
        <f t="shared" si="315"/>
        <v>30</v>
      </c>
      <c r="R894" s="18">
        <f t="shared" si="316"/>
        <v>0</v>
      </c>
      <c r="S894" s="18">
        <f t="shared" si="317"/>
        <v>0</v>
      </c>
      <c r="T894" s="18">
        <f t="shared" si="318"/>
        <v>0</v>
      </c>
      <c r="U894" s="18">
        <f t="shared" si="319"/>
        <v>10</v>
      </c>
      <c r="V894" s="19">
        <f t="shared" si="320"/>
        <v>10</v>
      </c>
      <c r="W894" s="40">
        <f t="shared" si="321"/>
        <v>50</v>
      </c>
    </row>
    <row r="895" spans="1:23">
      <c r="A895" s="30">
        <v>12</v>
      </c>
      <c r="B895" s="4" t="s">
        <v>437</v>
      </c>
      <c r="C895" s="4" t="s">
        <v>265</v>
      </c>
      <c r="D895" s="31" t="s">
        <v>96</v>
      </c>
      <c r="E895" s="18"/>
      <c r="F895" s="18"/>
      <c r="G895" s="18"/>
      <c r="H895" s="18">
        <v>4</v>
      </c>
      <c r="I895" s="18"/>
      <c r="J895" s="18">
        <v>2</v>
      </c>
      <c r="K895" s="18"/>
      <c r="L895" s="18"/>
      <c r="M895" s="35">
        <v>39</v>
      </c>
      <c r="N895" s="34">
        <f t="shared" si="312"/>
        <v>0</v>
      </c>
      <c r="O895" s="18">
        <f t="shared" si="313"/>
        <v>0</v>
      </c>
      <c r="P895" s="18">
        <f t="shared" si="314"/>
        <v>0</v>
      </c>
      <c r="Q895" s="18">
        <f t="shared" si="315"/>
        <v>30</v>
      </c>
      <c r="R895" s="18">
        <f t="shared" si="316"/>
        <v>0</v>
      </c>
      <c r="S895" s="18">
        <f t="shared" si="317"/>
        <v>10</v>
      </c>
      <c r="T895" s="18">
        <f t="shared" si="318"/>
        <v>0</v>
      </c>
      <c r="U895" s="18">
        <f t="shared" si="319"/>
        <v>0</v>
      </c>
      <c r="V895" s="19">
        <f t="shared" si="320"/>
        <v>10</v>
      </c>
      <c r="W895" s="40">
        <f t="shared" si="321"/>
        <v>50</v>
      </c>
    </row>
    <row r="896" spans="1:23">
      <c r="A896" s="28">
        <v>13</v>
      </c>
      <c r="B896" s="4" t="s">
        <v>679</v>
      </c>
      <c r="C896" s="4" t="s">
        <v>551</v>
      </c>
      <c r="D896" s="31" t="s">
        <v>681</v>
      </c>
      <c r="E896" s="18"/>
      <c r="F896" s="18"/>
      <c r="G896" s="18"/>
      <c r="H896" s="18">
        <v>4</v>
      </c>
      <c r="I896" s="18"/>
      <c r="J896" s="18">
        <v>2</v>
      </c>
      <c r="K896" s="18"/>
      <c r="L896" s="18"/>
      <c r="M896" s="35">
        <v>35</v>
      </c>
      <c r="N896" s="34">
        <f t="shared" si="312"/>
        <v>0</v>
      </c>
      <c r="O896" s="18">
        <f t="shared" si="313"/>
        <v>0</v>
      </c>
      <c r="P896" s="18">
        <f t="shared" si="314"/>
        <v>0</v>
      </c>
      <c r="Q896" s="18">
        <f t="shared" si="315"/>
        <v>30</v>
      </c>
      <c r="R896" s="18">
        <f t="shared" si="316"/>
        <v>0</v>
      </c>
      <c r="S896" s="18">
        <f t="shared" si="317"/>
        <v>10</v>
      </c>
      <c r="T896" s="18">
        <f t="shared" si="318"/>
        <v>0</v>
      </c>
      <c r="U896" s="18">
        <f t="shared" si="319"/>
        <v>0</v>
      </c>
      <c r="V896" s="19">
        <f t="shared" si="320"/>
        <v>10</v>
      </c>
      <c r="W896" s="40">
        <f t="shared" si="321"/>
        <v>50</v>
      </c>
    </row>
    <row r="897" spans="1:23">
      <c r="A897" s="30">
        <v>14</v>
      </c>
      <c r="B897" s="4" t="s">
        <v>96</v>
      </c>
      <c r="C897" s="4" t="s">
        <v>390</v>
      </c>
      <c r="D897" s="31" t="s">
        <v>388</v>
      </c>
      <c r="E897" s="18"/>
      <c r="F897" s="18"/>
      <c r="G897" s="18"/>
      <c r="H897" s="18"/>
      <c r="I897" s="18" t="s">
        <v>103</v>
      </c>
      <c r="J897" s="18">
        <v>3</v>
      </c>
      <c r="K897" s="18"/>
      <c r="L897" s="18"/>
      <c r="M897" s="35">
        <v>37</v>
      </c>
      <c r="N897" s="34">
        <f t="shared" si="312"/>
        <v>0</v>
      </c>
      <c r="O897" s="18">
        <f t="shared" si="313"/>
        <v>0</v>
      </c>
      <c r="P897" s="18">
        <f t="shared" si="314"/>
        <v>0</v>
      </c>
      <c r="Q897" s="18">
        <f t="shared" si="315"/>
        <v>0</v>
      </c>
      <c r="R897" s="18">
        <f t="shared" si="316"/>
        <v>15</v>
      </c>
      <c r="S897" s="18">
        <f t="shared" si="317"/>
        <v>20</v>
      </c>
      <c r="T897" s="18">
        <f t="shared" si="318"/>
        <v>0</v>
      </c>
      <c r="U897" s="18">
        <f t="shared" si="319"/>
        <v>0</v>
      </c>
      <c r="V897" s="19">
        <f t="shared" si="320"/>
        <v>10</v>
      </c>
      <c r="W897" s="40">
        <f t="shared" si="321"/>
        <v>45</v>
      </c>
    </row>
    <row r="898" spans="1:23">
      <c r="A898" s="28">
        <v>15</v>
      </c>
      <c r="B898" s="4" t="s">
        <v>679</v>
      </c>
      <c r="C898" s="4" t="s">
        <v>105</v>
      </c>
      <c r="D898" s="31" t="s">
        <v>120</v>
      </c>
      <c r="E898" s="18"/>
      <c r="F898" s="18"/>
      <c r="G898" s="18"/>
      <c r="H898" s="18">
        <v>4</v>
      </c>
      <c r="I898" s="18"/>
      <c r="J898" s="18">
        <v>1</v>
      </c>
      <c r="K898" s="18"/>
      <c r="L898" s="18"/>
      <c r="M898" s="35">
        <v>32</v>
      </c>
      <c r="N898" s="34">
        <f t="shared" si="312"/>
        <v>0</v>
      </c>
      <c r="O898" s="18">
        <f t="shared" si="313"/>
        <v>0</v>
      </c>
      <c r="P898" s="18">
        <f t="shared" si="314"/>
        <v>0</v>
      </c>
      <c r="Q898" s="18">
        <f t="shared" si="315"/>
        <v>30</v>
      </c>
      <c r="R898" s="18">
        <f t="shared" si="316"/>
        <v>0</v>
      </c>
      <c r="S898" s="18">
        <f t="shared" si="317"/>
        <v>5</v>
      </c>
      <c r="T898" s="18">
        <f t="shared" si="318"/>
        <v>0</v>
      </c>
      <c r="U898" s="18">
        <f t="shared" si="319"/>
        <v>0</v>
      </c>
      <c r="V898" s="19">
        <f t="shared" si="320"/>
        <v>10</v>
      </c>
      <c r="W898" s="40">
        <f t="shared" si="321"/>
        <v>45</v>
      </c>
    </row>
    <row r="899" spans="1:23">
      <c r="A899" s="30">
        <v>16</v>
      </c>
      <c r="B899" s="4" t="s">
        <v>615</v>
      </c>
      <c r="C899" s="4" t="s">
        <v>200</v>
      </c>
      <c r="D899" s="31" t="s">
        <v>96</v>
      </c>
      <c r="E899" s="63"/>
      <c r="F899" s="63"/>
      <c r="G899" s="63"/>
      <c r="H899" s="63">
        <v>4</v>
      </c>
      <c r="I899" s="63"/>
      <c r="J899" s="63">
        <v>1</v>
      </c>
      <c r="K899" s="63"/>
      <c r="L899" s="63"/>
      <c r="M899" s="64">
        <v>44</v>
      </c>
      <c r="N899" s="65">
        <f t="shared" si="312"/>
        <v>0</v>
      </c>
      <c r="O899" s="63">
        <f t="shared" si="313"/>
        <v>0</v>
      </c>
      <c r="P899" s="63">
        <f t="shared" si="314"/>
        <v>0</v>
      </c>
      <c r="Q899" s="63">
        <f t="shared" si="315"/>
        <v>30</v>
      </c>
      <c r="R899" s="63">
        <f t="shared" si="316"/>
        <v>0</v>
      </c>
      <c r="S899" s="63">
        <f t="shared" si="317"/>
        <v>5</v>
      </c>
      <c r="T899" s="63">
        <f t="shared" si="318"/>
        <v>0</v>
      </c>
      <c r="U899" s="63">
        <f t="shared" si="319"/>
        <v>0</v>
      </c>
      <c r="V899" s="66">
        <f t="shared" si="320"/>
        <v>10</v>
      </c>
      <c r="W899" s="67">
        <f t="shared" si="321"/>
        <v>45</v>
      </c>
    </row>
    <row r="900" spans="1:23">
      <c r="A900" s="28">
        <v>17</v>
      </c>
      <c r="B900" s="4" t="s">
        <v>497</v>
      </c>
      <c r="C900" s="4" t="s">
        <v>498</v>
      </c>
      <c r="D900" s="31" t="s">
        <v>95</v>
      </c>
      <c r="E900" s="18"/>
      <c r="F900" s="18"/>
      <c r="G900" s="18"/>
      <c r="H900" s="18"/>
      <c r="I900" s="18"/>
      <c r="J900" s="18"/>
      <c r="K900" s="18">
        <v>2</v>
      </c>
      <c r="L900" s="18"/>
      <c r="M900" s="35">
        <v>29</v>
      </c>
      <c r="N900" s="34">
        <f t="shared" si="312"/>
        <v>0</v>
      </c>
      <c r="O900" s="18">
        <f t="shared" si="313"/>
        <v>0</v>
      </c>
      <c r="P900" s="18">
        <f t="shared" si="314"/>
        <v>0</v>
      </c>
      <c r="Q900" s="18">
        <f t="shared" si="315"/>
        <v>0</v>
      </c>
      <c r="R900" s="18">
        <f t="shared" si="316"/>
        <v>0</v>
      </c>
      <c r="S900" s="18">
        <f t="shared" si="317"/>
        <v>0</v>
      </c>
      <c r="T900" s="18">
        <f t="shared" si="318"/>
        <v>20</v>
      </c>
      <c r="U900" s="18">
        <f t="shared" si="319"/>
        <v>0</v>
      </c>
      <c r="V900" s="19">
        <f t="shared" si="320"/>
        <v>10</v>
      </c>
      <c r="W900" s="40">
        <f t="shared" si="321"/>
        <v>30</v>
      </c>
    </row>
    <row r="901" spans="1:23" ht="15" customHeight="1">
      <c r="A901" s="30">
        <v>18</v>
      </c>
      <c r="B901" s="4" t="s">
        <v>239</v>
      </c>
      <c r="C901" s="4" t="s">
        <v>108</v>
      </c>
      <c r="D901" s="31" t="s">
        <v>113</v>
      </c>
      <c r="E901" s="18"/>
      <c r="F901" s="18"/>
      <c r="G901" s="18"/>
      <c r="H901" s="18"/>
      <c r="I901" s="18"/>
      <c r="J901" s="18"/>
      <c r="K901" s="18"/>
      <c r="L901" s="18"/>
      <c r="M901" s="35">
        <v>65</v>
      </c>
      <c r="N901" s="34">
        <f t="shared" si="312"/>
        <v>0</v>
      </c>
      <c r="O901" s="18">
        <f t="shared" si="313"/>
        <v>0</v>
      </c>
      <c r="P901" s="18">
        <f t="shared" si="314"/>
        <v>0</v>
      </c>
      <c r="Q901" s="18">
        <f t="shared" si="315"/>
        <v>0</v>
      </c>
      <c r="R901" s="18">
        <f t="shared" si="316"/>
        <v>0</v>
      </c>
      <c r="S901" s="18">
        <f t="shared" si="317"/>
        <v>0</v>
      </c>
      <c r="T901" s="18">
        <f t="shared" si="318"/>
        <v>0</v>
      </c>
      <c r="U901" s="18">
        <f t="shared" si="319"/>
        <v>0</v>
      </c>
      <c r="V901" s="19">
        <f t="shared" si="320"/>
        <v>20</v>
      </c>
      <c r="W901" s="40">
        <f t="shared" si="321"/>
        <v>20</v>
      </c>
    </row>
    <row r="902" spans="1:23">
      <c r="A902" s="28">
        <v>19</v>
      </c>
      <c r="B902" s="4" t="s">
        <v>542</v>
      </c>
      <c r="C902" s="4" t="s">
        <v>543</v>
      </c>
      <c r="D902" s="31" t="s">
        <v>113</v>
      </c>
      <c r="E902" s="18"/>
      <c r="F902" s="18"/>
      <c r="G902" s="18"/>
      <c r="H902" s="18"/>
      <c r="I902" s="18"/>
      <c r="J902" s="18">
        <v>2</v>
      </c>
      <c r="K902" s="18"/>
      <c r="L902" s="18"/>
      <c r="M902" s="35">
        <v>40</v>
      </c>
      <c r="N902" s="34">
        <f t="shared" si="312"/>
        <v>0</v>
      </c>
      <c r="O902" s="18">
        <f t="shared" si="313"/>
        <v>0</v>
      </c>
      <c r="P902" s="18">
        <f t="shared" si="314"/>
        <v>0</v>
      </c>
      <c r="Q902" s="18">
        <f t="shared" si="315"/>
        <v>0</v>
      </c>
      <c r="R902" s="18">
        <f t="shared" si="316"/>
        <v>0</v>
      </c>
      <c r="S902" s="18">
        <f t="shared" si="317"/>
        <v>10</v>
      </c>
      <c r="T902" s="18">
        <f t="shared" si="318"/>
        <v>0</v>
      </c>
      <c r="U902" s="18">
        <f t="shared" si="319"/>
        <v>0</v>
      </c>
      <c r="V902" s="19">
        <f t="shared" si="320"/>
        <v>10</v>
      </c>
      <c r="W902" s="40">
        <f t="shared" si="321"/>
        <v>20</v>
      </c>
    </row>
    <row r="903" spans="1:23">
      <c r="A903" s="30">
        <v>20</v>
      </c>
      <c r="B903" s="4" t="s">
        <v>619</v>
      </c>
      <c r="C903" s="4" t="s">
        <v>620</v>
      </c>
      <c r="D903" s="31" t="s">
        <v>129</v>
      </c>
      <c r="E903" s="18"/>
      <c r="F903" s="18"/>
      <c r="G903" s="18"/>
      <c r="H903" s="18"/>
      <c r="I903" s="18"/>
      <c r="J903" s="18"/>
      <c r="K903" s="18"/>
      <c r="L903" s="18">
        <v>50</v>
      </c>
      <c r="M903" s="35">
        <v>40</v>
      </c>
      <c r="N903" s="34">
        <f t="shared" si="312"/>
        <v>0</v>
      </c>
      <c r="O903" s="18">
        <f t="shared" si="313"/>
        <v>0</v>
      </c>
      <c r="P903" s="18">
        <f t="shared" si="314"/>
        <v>0</v>
      </c>
      <c r="Q903" s="18">
        <f t="shared" si="315"/>
        <v>0</v>
      </c>
      <c r="R903" s="18">
        <f t="shared" si="316"/>
        <v>0</v>
      </c>
      <c r="S903" s="18">
        <f t="shared" si="317"/>
        <v>0</v>
      </c>
      <c r="T903" s="18">
        <f t="shared" si="318"/>
        <v>0</v>
      </c>
      <c r="U903" s="18">
        <f t="shared" si="319"/>
        <v>10</v>
      </c>
      <c r="V903" s="19">
        <f t="shared" si="320"/>
        <v>10</v>
      </c>
      <c r="W903" s="40">
        <f t="shared" si="321"/>
        <v>20</v>
      </c>
    </row>
    <row r="904" spans="1:23">
      <c r="A904" s="28">
        <v>21</v>
      </c>
      <c r="B904" s="4" t="s">
        <v>644</v>
      </c>
      <c r="C904" s="4" t="s">
        <v>275</v>
      </c>
      <c r="D904" s="31" t="s">
        <v>422</v>
      </c>
      <c r="E904" s="18"/>
      <c r="F904" s="18"/>
      <c r="G904" s="18"/>
      <c r="H904" s="18"/>
      <c r="I904" s="18"/>
      <c r="J904" s="18"/>
      <c r="K904" s="18"/>
      <c r="L904" s="18"/>
      <c r="M904" s="35">
        <v>56</v>
      </c>
      <c r="N904" s="34">
        <f t="shared" si="312"/>
        <v>0</v>
      </c>
      <c r="O904" s="18">
        <f t="shared" si="313"/>
        <v>0</v>
      </c>
      <c r="P904" s="18">
        <f t="shared" si="314"/>
        <v>0</v>
      </c>
      <c r="Q904" s="18">
        <f t="shared" si="315"/>
        <v>0</v>
      </c>
      <c r="R904" s="18">
        <f t="shared" si="316"/>
        <v>0</v>
      </c>
      <c r="S904" s="18">
        <f t="shared" si="317"/>
        <v>0</v>
      </c>
      <c r="T904" s="18">
        <f t="shared" si="318"/>
        <v>0</v>
      </c>
      <c r="U904" s="18">
        <f t="shared" si="319"/>
        <v>0</v>
      </c>
      <c r="V904" s="19">
        <f t="shared" si="320"/>
        <v>20</v>
      </c>
      <c r="W904" s="40">
        <f t="shared" si="321"/>
        <v>20</v>
      </c>
    </row>
    <row r="905" spans="1:23">
      <c r="A905" s="30">
        <v>22</v>
      </c>
      <c r="B905" s="4" t="s">
        <v>650</v>
      </c>
      <c r="C905" s="4" t="s">
        <v>373</v>
      </c>
      <c r="D905" s="31" t="s">
        <v>276</v>
      </c>
      <c r="E905" s="18"/>
      <c r="F905" s="18"/>
      <c r="G905" s="18"/>
      <c r="H905" s="18"/>
      <c r="I905" s="18"/>
      <c r="J905" s="18">
        <v>2</v>
      </c>
      <c r="K905" s="18"/>
      <c r="L905" s="18"/>
      <c r="M905" s="35">
        <v>31</v>
      </c>
      <c r="N905" s="34">
        <f t="shared" si="312"/>
        <v>0</v>
      </c>
      <c r="O905" s="18">
        <f t="shared" si="313"/>
        <v>0</v>
      </c>
      <c r="P905" s="18">
        <f t="shared" si="314"/>
        <v>0</v>
      </c>
      <c r="Q905" s="18">
        <f t="shared" si="315"/>
        <v>0</v>
      </c>
      <c r="R905" s="18">
        <f t="shared" si="316"/>
        <v>0</v>
      </c>
      <c r="S905" s="18">
        <f t="shared" si="317"/>
        <v>10</v>
      </c>
      <c r="T905" s="18">
        <f t="shared" si="318"/>
        <v>0</v>
      </c>
      <c r="U905" s="18">
        <f t="shared" si="319"/>
        <v>0</v>
      </c>
      <c r="V905" s="19">
        <f t="shared" si="320"/>
        <v>10</v>
      </c>
      <c r="W905" s="40">
        <f t="shared" si="321"/>
        <v>20</v>
      </c>
    </row>
    <row r="906" spans="1:23">
      <c r="A906" s="28">
        <v>23</v>
      </c>
      <c r="B906" s="4" t="s">
        <v>303</v>
      </c>
      <c r="C906" s="4" t="s">
        <v>98</v>
      </c>
      <c r="D906" s="31" t="s">
        <v>144</v>
      </c>
      <c r="E906" s="18"/>
      <c r="F906" s="18"/>
      <c r="G906" s="18"/>
      <c r="H906" s="18"/>
      <c r="I906" s="18"/>
      <c r="J906" s="18">
        <v>1</v>
      </c>
      <c r="K906" s="18"/>
      <c r="L906" s="18"/>
      <c r="M906" s="35">
        <v>31</v>
      </c>
      <c r="N906" s="34">
        <f t="shared" si="312"/>
        <v>0</v>
      </c>
      <c r="O906" s="18">
        <f t="shared" si="313"/>
        <v>0</v>
      </c>
      <c r="P906" s="18">
        <f t="shared" si="314"/>
        <v>0</v>
      </c>
      <c r="Q906" s="18">
        <f t="shared" si="315"/>
        <v>0</v>
      </c>
      <c r="R906" s="18">
        <f t="shared" si="316"/>
        <v>0</v>
      </c>
      <c r="S906" s="18">
        <f t="shared" si="317"/>
        <v>5</v>
      </c>
      <c r="T906" s="18">
        <f t="shared" si="318"/>
        <v>0</v>
      </c>
      <c r="U906" s="18">
        <f t="shared" si="319"/>
        <v>0</v>
      </c>
      <c r="V906" s="19">
        <f t="shared" si="320"/>
        <v>10</v>
      </c>
      <c r="W906" s="40">
        <f t="shared" si="321"/>
        <v>15</v>
      </c>
    </row>
    <row r="907" spans="1:23">
      <c r="A907" s="30">
        <v>24</v>
      </c>
      <c r="B907" s="4" t="s">
        <v>97</v>
      </c>
      <c r="C907" s="4" t="s">
        <v>391</v>
      </c>
      <c r="D907" s="31" t="s">
        <v>388</v>
      </c>
      <c r="E907" s="18"/>
      <c r="F907" s="18"/>
      <c r="G907" s="18"/>
      <c r="H907" s="18"/>
      <c r="I907" s="18"/>
      <c r="J907" s="18">
        <v>1</v>
      </c>
      <c r="K907" s="18"/>
      <c r="L907" s="18"/>
      <c r="M907" s="35">
        <v>33</v>
      </c>
      <c r="N907" s="34">
        <f t="shared" si="312"/>
        <v>0</v>
      </c>
      <c r="O907" s="18">
        <f t="shared" si="313"/>
        <v>0</v>
      </c>
      <c r="P907" s="18">
        <f t="shared" si="314"/>
        <v>0</v>
      </c>
      <c r="Q907" s="18">
        <f t="shared" si="315"/>
        <v>0</v>
      </c>
      <c r="R907" s="18">
        <f t="shared" si="316"/>
        <v>0</v>
      </c>
      <c r="S907" s="18">
        <f t="shared" si="317"/>
        <v>5</v>
      </c>
      <c r="T907" s="18">
        <f t="shared" si="318"/>
        <v>0</v>
      </c>
      <c r="U907" s="18">
        <f t="shared" si="319"/>
        <v>0</v>
      </c>
      <c r="V907" s="19">
        <f t="shared" si="320"/>
        <v>10</v>
      </c>
      <c r="W907" s="40">
        <f t="shared" si="321"/>
        <v>15</v>
      </c>
    </row>
    <row r="908" spans="1:23">
      <c r="A908" s="28">
        <v>25</v>
      </c>
      <c r="B908" s="4" t="s">
        <v>358</v>
      </c>
      <c r="C908" s="4" t="s">
        <v>112</v>
      </c>
      <c r="D908" s="31" t="s">
        <v>159</v>
      </c>
      <c r="E908" s="18"/>
      <c r="F908" s="18"/>
      <c r="G908" s="18"/>
      <c r="H908" s="18"/>
      <c r="I908" s="18"/>
      <c r="J908" s="18"/>
      <c r="K908" s="18"/>
      <c r="L908" s="18"/>
      <c r="M908" s="35">
        <v>28</v>
      </c>
      <c r="N908" s="34">
        <f t="shared" si="312"/>
        <v>0</v>
      </c>
      <c r="O908" s="18">
        <f t="shared" si="313"/>
        <v>0</v>
      </c>
      <c r="P908" s="18">
        <f t="shared" si="314"/>
        <v>0</v>
      </c>
      <c r="Q908" s="18">
        <f t="shared" si="315"/>
        <v>0</v>
      </c>
      <c r="R908" s="18">
        <f t="shared" si="316"/>
        <v>0</v>
      </c>
      <c r="S908" s="18">
        <f t="shared" si="317"/>
        <v>0</v>
      </c>
      <c r="T908" s="18">
        <f t="shared" si="318"/>
        <v>0</v>
      </c>
      <c r="U908" s="18">
        <f t="shared" si="319"/>
        <v>0</v>
      </c>
      <c r="V908" s="19">
        <f t="shared" si="320"/>
        <v>10</v>
      </c>
      <c r="W908" s="40">
        <f t="shared" si="321"/>
        <v>10</v>
      </c>
    </row>
    <row r="909" spans="1:23">
      <c r="A909" s="53"/>
    </row>
    <row r="910" spans="1:23">
      <c r="A910" s="53"/>
    </row>
    <row r="911" spans="1:23" ht="18">
      <c r="A911" s="53"/>
      <c r="B911" s="90" t="s">
        <v>735</v>
      </c>
      <c r="C911" s="90"/>
      <c r="D911" s="90"/>
    </row>
    <row r="912" spans="1:23" ht="18">
      <c r="A912" s="53"/>
      <c r="B912" s="52"/>
      <c r="C912" s="52"/>
      <c r="D912" s="52"/>
    </row>
    <row r="913" spans="1:23">
      <c r="A913" s="30">
        <v>1</v>
      </c>
      <c r="B913" s="4" t="s">
        <v>497</v>
      </c>
      <c r="C913" s="4" t="s">
        <v>498</v>
      </c>
      <c r="D913" s="31" t="s">
        <v>95</v>
      </c>
      <c r="E913" s="18"/>
      <c r="F913" s="18"/>
      <c r="G913" s="18"/>
      <c r="H913" s="18"/>
      <c r="I913" s="18"/>
      <c r="J913" s="18"/>
      <c r="K913" s="18">
        <v>2</v>
      </c>
      <c r="L913" s="18"/>
      <c r="M913" s="35">
        <v>29</v>
      </c>
      <c r="N913" s="34">
        <f t="shared" ref="N913:O914" si="322">E913*17</f>
        <v>0</v>
      </c>
      <c r="O913" s="18">
        <f t="shared" si="322"/>
        <v>0</v>
      </c>
      <c r="P913" s="18">
        <f t="shared" ref="P913:P914" si="323">IF(G913&gt;17,F913*17,F913*G913)</f>
        <v>0</v>
      </c>
      <c r="Q913" s="18">
        <f t="shared" ref="Q913:Q914" si="324">IF(H913="",0,IF(H913&gt;3,20+((H913-3)*10),0))</f>
        <v>0</v>
      </c>
      <c r="R913" s="18">
        <f t="shared" ref="R913:R914" si="325">IF(I913="",0,15)</f>
        <v>0</v>
      </c>
      <c r="S913" s="18">
        <f t="shared" ref="S913:S914" si="326">IF(J913&lt;3,J913*5,10+(J913-2)*10)</f>
        <v>0</v>
      </c>
      <c r="T913" s="18">
        <f t="shared" ref="T913:T914" si="327">K913*10</f>
        <v>20</v>
      </c>
      <c r="U913" s="18">
        <f t="shared" ref="U913:U914" si="328">IF(L913&gt;69,17,IF(L913&gt;66,15,IF(L913&gt;59,12,IF(L913&gt;49,10,0))))</f>
        <v>0</v>
      </c>
      <c r="V913" s="19">
        <f t="shared" ref="V913:V914" si="329">IF(M913="",0,IF(M913&gt;50,20,10))</f>
        <v>10</v>
      </c>
      <c r="W913" s="40">
        <f t="shared" ref="W913:W914" si="330">SUM(N913:V913)</f>
        <v>30</v>
      </c>
    </row>
    <row r="914" spans="1:23">
      <c r="A914" s="30">
        <v>2</v>
      </c>
      <c r="B914" s="4" t="s">
        <v>736</v>
      </c>
      <c r="C914" s="4" t="s">
        <v>373</v>
      </c>
      <c r="D914" s="31" t="s">
        <v>276</v>
      </c>
      <c r="E914" s="18"/>
      <c r="F914" s="18"/>
      <c r="G914" s="18"/>
      <c r="H914" s="18"/>
      <c r="I914" s="18"/>
      <c r="J914" s="54">
        <v>2</v>
      </c>
      <c r="K914" s="18"/>
      <c r="L914" s="18"/>
      <c r="M914" s="35">
        <v>31</v>
      </c>
      <c r="N914" s="34">
        <f t="shared" si="322"/>
        <v>0</v>
      </c>
      <c r="O914" s="18">
        <f t="shared" si="322"/>
        <v>0</v>
      </c>
      <c r="P914" s="18">
        <f t="shared" si="323"/>
        <v>0</v>
      </c>
      <c r="Q914" s="18">
        <f t="shared" si="324"/>
        <v>0</v>
      </c>
      <c r="R914" s="18">
        <f t="shared" si="325"/>
        <v>0</v>
      </c>
      <c r="S914" s="18">
        <f t="shared" si="326"/>
        <v>10</v>
      </c>
      <c r="T914" s="18">
        <f t="shared" si="327"/>
        <v>0</v>
      </c>
      <c r="U914" s="18">
        <f t="shared" si="328"/>
        <v>0</v>
      </c>
      <c r="V914" s="19">
        <f t="shared" si="329"/>
        <v>10</v>
      </c>
      <c r="W914" s="40">
        <f t="shared" si="330"/>
        <v>20</v>
      </c>
    </row>
    <row r="915" spans="1:23">
      <c r="A915" s="53"/>
    </row>
    <row r="916" spans="1:23">
      <c r="A916" s="53" t="s">
        <v>737</v>
      </c>
      <c r="B916" s="20" t="s">
        <v>738</v>
      </c>
    </row>
    <row r="917" spans="1:23">
      <c r="A917" s="53"/>
    </row>
    <row r="918" spans="1:23">
      <c r="A918" s="53"/>
      <c r="R918" s="20" t="s">
        <v>34</v>
      </c>
    </row>
    <row r="919" spans="1:23">
      <c r="A919" s="53"/>
    </row>
    <row r="920" spans="1:23">
      <c r="A920" s="53"/>
      <c r="R920" s="20" t="s">
        <v>35</v>
      </c>
    </row>
    <row r="921" spans="1:23">
      <c r="A921" s="53"/>
    </row>
    <row r="922" spans="1:23" ht="15.6">
      <c r="A922" s="115"/>
      <c r="B922" s="14" t="s">
        <v>16</v>
      </c>
      <c r="C922" s="14"/>
      <c r="D922" s="118" t="s">
        <v>17</v>
      </c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20" t="s">
        <v>0</v>
      </c>
      <c r="T922" s="120"/>
      <c r="U922" s="120"/>
      <c r="V922" s="120"/>
      <c r="W922" s="120"/>
    </row>
    <row r="923" spans="1:23" ht="15" customHeight="1">
      <c r="A923" s="116"/>
      <c r="B923" s="121" t="s">
        <v>18</v>
      </c>
      <c r="C923" s="122"/>
      <c r="D923" s="123" t="s">
        <v>755</v>
      </c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5" t="s">
        <v>44</v>
      </c>
      <c r="T923" s="125"/>
      <c r="U923" s="125"/>
      <c r="V923" s="125"/>
      <c r="W923" s="125"/>
    </row>
    <row r="924" spans="1:23">
      <c r="A924" s="116"/>
      <c r="B924" s="121" t="s">
        <v>60</v>
      </c>
      <c r="C924" s="122"/>
      <c r="D924" s="126" t="s">
        <v>31</v>
      </c>
      <c r="E924" s="127"/>
      <c r="F924" s="127"/>
      <c r="G924" s="127"/>
      <c r="H924" s="127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30" t="s">
        <v>46</v>
      </c>
      <c r="T924" s="130"/>
      <c r="U924" s="130"/>
      <c r="V924" s="130"/>
      <c r="W924" s="130"/>
    </row>
    <row r="925" spans="1:23" ht="15" thickBot="1">
      <c r="A925" s="117"/>
      <c r="B925" s="131" t="s">
        <v>43</v>
      </c>
      <c r="C925" s="132"/>
      <c r="D925" s="128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33" t="s">
        <v>61</v>
      </c>
      <c r="T925" s="133"/>
      <c r="U925" s="133"/>
      <c r="V925" s="133"/>
      <c r="W925" s="133"/>
    </row>
    <row r="926" spans="1:23">
      <c r="A926" s="107" t="s">
        <v>1</v>
      </c>
      <c r="B926" s="109" t="s">
        <v>2</v>
      </c>
      <c r="C926" s="109" t="s">
        <v>3</v>
      </c>
      <c r="D926" s="112" t="s">
        <v>4</v>
      </c>
      <c r="E926" s="91" t="s">
        <v>6</v>
      </c>
      <c r="F926" s="92"/>
      <c r="G926" s="92"/>
      <c r="H926" s="92"/>
      <c r="I926" s="92"/>
      <c r="J926" s="92"/>
      <c r="K926" s="92"/>
      <c r="L926" s="92"/>
      <c r="M926" s="93"/>
      <c r="N926" s="94" t="s">
        <v>7</v>
      </c>
      <c r="O926" s="95"/>
      <c r="P926" s="95"/>
      <c r="Q926" s="95"/>
      <c r="R926" s="95"/>
      <c r="S926" s="95"/>
      <c r="T926" s="95"/>
      <c r="U926" s="95"/>
      <c r="V926" s="95"/>
      <c r="W926" s="96" t="s">
        <v>20</v>
      </c>
    </row>
    <row r="927" spans="1:23" ht="144.6">
      <c r="A927" s="107"/>
      <c r="B927" s="110"/>
      <c r="C927" s="110"/>
      <c r="D927" s="113"/>
      <c r="E927" s="1" t="s">
        <v>41</v>
      </c>
      <c r="F927" s="1" t="s">
        <v>42</v>
      </c>
      <c r="G927" s="1" t="s">
        <v>33</v>
      </c>
      <c r="H927" s="2" t="s">
        <v>21</v>
      </c>
      <c r="I927" s="2" t="s">
        <v>22</v>
      </c>
      <c r="J927" s="2" t="s">
        <v>23</v>
      </c>
      <c r="K927" s="2" t="s">
        <v>28</v>
      </c>
      <c r="L927" s="2" t="s">
        <v>29</v>
      </c>
      <c r="M927" s="36" t="s">
        <v>30</v>
      </c>
      <c r="N927" s="99" t="s">
        <v>39</v>
      </c>
      <c r="O927" s="101" t="s">
        <v>45</v>
      </c>
      <c r="P927" s="101" t="s">
        <v>40</v>
      </c>
      <c r="Q927" s="101" t="s">
        <v>8</v>
      </c>
      <c r="R927" s="101" t="s">
        <v>9</v>
      </c>
      <c r="S927" s="101" t="s">
        <v>10</v>
      </c>
      <c r="T927" s="103" t="s">
        <v>11</v>
      </c>
      <c r="U927" s="103" t="s">
        <v>25</v>
      </c>
      <c r="V927" s="105" t="s">
        <v>26</v>
      </c>
      <c r="W927" s="97"/>
    </row>
    <row r="928" spans="1:23" ht="15" thickBot="1">
      <c r="A928" s="108"/>
      <c r="B928" s="111"/>
      <c r="C928" s="111"/>
      <c r="D928" s="114"/>
      <c r="E928" s="26" t="s">
        <v>37</v>
      </c>
      <c r="F928" s="26" t="s">
        <v>38</v>
      </c>
      <c r="G928" s="26" t="s">
        <v>36</v>
      </c>
      <c r="H928" s="27" t="s">
        <v>12</v>
      </c>
      <c r="I928" s="27" t="s">
        <v>13</v>
      </c>
      <c r="J928" s="27" t="s">
        <v>14</v>
      </c>
      <c r="K928" s="27" t="s">
        <v>15</v>
      </c>
      <c r="L928" s="27" t="s">
        <v>24</v>
      </c>
      <c r="M928" s="37" t="s">
        <v>27</v>
      </c>
      <c r="N928" s="100"/>
      <c r="O928" s="102"/>
      <c r="P928" s="102"/>
      <c r="Q928" s="102"/>
      <c r="R928" s="102"/>
      <c r="S928" s="102"/>
      <c r="T928" s="104"/>
      <c r="U928" s="104"/>
      <c r="V928" s="106"/>
      <c r="W928" s="98"/>
    </row>
    <row r="929" spans="1:23">
      <c r="A929" s="28">
        <v>1</v>
      </c>
      <c r="B929" s="4" t="s">
        <v>202</v>
      </c>
      <c r="C929" s="4" t="s">
        <v>157</v>
      </c>
      <c r="D929" s="31" t="s">
        <v>106</v>
      </c>
      <c r="E929" s="18">
        <v>9</v>
      </c>
      <c r="F929" s="18">
        <v>88</v>
      </c>
      <c r="G929" s="18">
        <v>18</v>
      </c>
      <c r="H929" s="18"/>
      <c r="I929" s="18"/>
      <c r="J929" s="18"/>
      <c r="K929" s="18">
        <v>2</v>
      </c>
      <c r="L929" s="18"/>
      <c r="M929" s="35">
        <v>56</v>
      </c>
      <c r="N929" s="34">
        <f t="shared" ref="N929:O945" si="331">E929*17</f>
        <v>153</v>
      </c>
      <c r="O929" s="18">
        <f t="shared" si="331"/>
        <v>1496</v>
      </c>
      <c r="P929" s="18">
        <f t="shared" ref="P929:P945" si="332">IF(G929&gt;17,F929*17,F929*G929)</f>
        <v>1496</v>
      </c>
      <c r="Q929" s="18">
        <f t="shared" ref="Q929:Q945" si="333">IF(H929="",0,IF(H929&gt;3,20+((H929-3)*10),0))</f>
        <v>0</v>
      </c>
      <c r="R929" s="18">
        <f t="shared" ref="R929:R945" si="334">IF(I929="",0,15)</f>
        <v>0</v>
      </c>
      <c r="S929" s="18">
        <f t="shared" ref="S929:S945" si="335">IF(J929&lt;3,J929*5,10+(J929-2)*10)</f>
        <v>0</v>
      </c>
      <c r="T929" s="18">
        <f t="shared" ref="T929:T945" si="336">K929*10</f>
        <v>20</v>
      </c>
      <c r="U929" s="18">
        <f t="shared" ref="U929:U945" si="337">IF(L929&gt;69,17,IF(L929&gt;66,15,IF(L929&gt;59,12,IF(L929&gt;49,10,0))))</f>
        <v>0</v>
      </c>
      <c r="V929" s="19">
        <f t="shared" ref="V929:V945" si="338">IF(M929="",0,IF(M929&gt;50,20,10))</f>
        <v>20</v>
      </c>
      <c r="W929" s="40">
        <f t="shared" ref="W929:W945" si="339">SUM(N929:V929)</f>
        <v>3185</v>
      </c>
    </row>
    <row r="930" spans="1:23">
      <c r="A930" s="30">
        <v>2</v>
      </c>
      <c r="B930" s="4" t="s">
        <v>324</v>
      </c>
      <c r="C930" s="4" t="s">
        <v>325</v>
      </c>
      <c r="D930" s="31" t="s">
        <v>326</v>
      </c>
      <c r="E930" s="18">
        <v>9</v>
      </c>
      <c r="F930" s="18">
        <v>88</v>
      </c>
      <c r="G930" s="18">
        <v>10</v>
      </c>
      <c r="H930" s="18">
        <v>6</v>
      </c>
      <c r="I930" s="18"/>
      <c r="J930" s="18">
        <v>1</v>
      </c>
      <c r="K930" s="18"/>
      <c r="L930" s="18"/>
      <c r="M930" s="35">
        <v>52</v>
      </c>
      <c r="N930" s="34">
        <f t="shared" si="331"/>
        <v>153</v>
      </c>
      <c r="O930" s="18">
        <f t="shared" si="331"/>
        <v>1496</v>
      </c>
      <c r="P930" s="18">
        <f t="shared" si="332"/>
        <v>880</v>
      </c>
      <c r="Q930" s="18">
        <f t="shared" si="333"/>
        <v>50</v>
      </c>
      <c r="R930" s="18">
        <f t="shared" si="334"/>
        <v>0</v>
      </c>
      <c r="S930" s="18">
        <f t="shared" si="335"/>
        <v>5</v>
      </c>
      <c r="T930" s="18">
        <f t="shared" si="336"/>
        <v>0</v>
      </c>
      <c r="U930" s="18">
        <f t="shared" si="337"/>
        <v>0</v>
      </c>
      <c r="V930" s="19">
        <f t="shared" si="338"/>
        <v>20</v>
      </c>
      <c r="W930" s="40">
        <f t="shared" si="339"/>
        <v>2604</v>
      </c>
    </row>
    <row r="931" spans="1:23">
      <c r="A931" s="30">
        <v>3</v>
      </c>
      <c r="B931" s="4" t="s">
        <v>596</v>
      </c>
      <c r="C931" s="4" t="s">
        <v>518</v>
      </c>
      <c r="D931" s="31" t="s">
        <v>300</v>
      </c>
      <c r="E931" s="18">
        <v>9</v>
      </c>
      <c r="F931" s="18">
        <v>60</v>
      </c>
      <c r="G931" s="18">
        <v>13</v>
      </c>
      <c r="H931" s="18"/>
      <c r="I931" s="18"/>
      <c r="J931" s="18">
        <v>1</v>
      </c>
      <c r="K931" s="18">
        <v>2</v>
      </c>
      <c r="L931" s="18"/>
      <c r="M931" s="35">
        <v>39</v>
      </c>
      <c r="N931" s="34">
        <f t="shared" si="331"/>
        <v>153</v>
      </c>
      <c r="O931" s="18">
        <f t="shared" si="331"/>
        <v>1020</v>
      </c>
      <c r="P931" s="18">
        <f t="shared" si="332"/>
        <v>780</v>
      </c>
      <c r="Q931" s="18">
        <f t="shared" si="333"/>
        <v>0</v>
      </c>
      <c r="R931" s="18">
        <f t="shared" si="334"/>
        <v>0</v>
      </c>
      <c r="S931" s="18">
        <f t="shared" si="335"/>
        <v>5</v>
      </c>
      <c r="T931" s="18">
        <f t="shared" si="336"/>
        <v>20</v>
      </c>
      <c r="U931" s="18">
        <f t="shared" si="337"/>
        <v>0</v>
      </c>
      <c r="V931" s="19">
        <f t="shared" si="338"/>
        <v>10</v>
      </c>
      <c r="W931" s="40">
        <f t="shared" si="339"/>
        <v>1988</v>
      </c>
    </row>
    <row r="932" spans="1:23">
      <c r="A932" s="30">
        <v>4</v>
      </c>
      <c r="B932" s="4" t="s">
        <v>196</v>
      </c>
      <c r="C932" s="4" t="s">
        <v>197</v>
      </c>
      <c r="D932" s="31" t="s">
        <v>96</v>
      </c>
      <c r="E932" s="18">
        <v>9</v>
      </c>
      <c r="F932" s="18">
        <v>6</v>
      </c>
      <c r="G932" s="18">
        <v>18</v>
      </c>
      <c r="H932" s="18"/>
      <c r="I932" s="18"/>
      <c r="J932" s="18">
        <v>1</v>
      </c>
      <c r="K932" s="18"/>
      <c r="L932" s="18"/>
      <c r="M932" s="35">
        <v>49</v>
      </c>
      <c r="N932" s="34">
        <f t="shared" si="331"/>
        <v>153</v>
      </c>
      <c r="O932" s="18">
        <f t="shared" si="331"/>
        <v>102</v>
      </c>
      <c r="P932" s="18">
        <f t="shared" si="332"/>
        <v>102</v>
      </c>
      <c r="Q932" s="18">
        <f t="shared" si="333"/>
        <v>0</v>
      </c>
      <c r="R932" s="18">
        <f t="shared" si="334"/>
        <v>0</v>
      </c>
      <c r="S932" s="18">
        <f t="shared" si="335"/>
        <v>5</v>
      </c>
      <c r="T932" s="18">
        <f t="shared" si="336"/>
        <v>0</v>
      </c>
      <c r="U932" s="18">
        <f t="shared" si="337"/>
        <v>0</v>
      </c>
      <c r="V932" s="19">
        <f t="shared" si="338"/>
        <v>10</v>
      </c>
      <c r="W932" s="40">
        <f t="shared" si="339"/>
        <v>372</v>
      </c>
    </row>
    <row r="933" spans="1:23">
      <c r="A933" s="30">
        <v>5</v>
      </c>
      <c r="B933" s="4" t="s">
        <v>268</v>
      </c>
      <c r="C933" s="4" t="s">
        <v>269</v>
      </c>
      <c r="D933" s="31" t="s">
        <v>96</v>
      </c>
      <c r="E933" s="18">
        <v>9</v>
      </c>
      <c r="F933" s="18">
        <v>1</v>
      </c>
      <c r="G933" s="18">
        <v>6</v>
      </c>
      <c r="H933" s="18">
        <v>6</v>
      </c>
      <c r="I933" s="18" t="s">
        <v>103</v>
      </c>
      <c r="J933" s="18"/>
      <c r="K933" s="18"/>
      <c r="L933" s="18"/>
      <c r="M933" s="35">
        <v>53</v>
      </c>
      <c r="N933" s="34">
        <f t="shared" si="331"/>
        <v>153</v>
      </c>
      <c r="O933" s="18">
        <f t="shared" si="331"/>
        <v>17</v>
      </c>
      <c r="P933" s="18">
        <f t="shared" si="332"/>
        <v>6</v>
      </c>
      <c r="Q933" s="18">
        <f t="shared" si="333"/>
        <v>50</v>
      </c>
      <c r="R933" s="18">
        <f t="shared" si="334"/>
        <v>15</v>
      </c>
      <c r="S933" s="18">
        <f t="shared" si="335"/>
        <v>0</v>
      </c>
      <c r="T933" s="18">
        <f t="shared" si="336"/>
        <v>0</v>
      </c>
      <c r="U933" s="18">
        <f t="shared" si="337"/>
        <v>0</v>
      </c>
      <c r="V933" s="19">
        <f t="shared" si="338"/>
        <v>20</v>
      </c>
      <c r="W933" s="40">
        <f t="shared" si="339"/>
        <v>261</v>
      </c>
    </row>
    <row r="934" spans="1:23">
      <c r="A934" s="30">
        <v>6</v>
      </c>
      <c r="B934" s="4" t="s">
        <v>110</v>
      </c>
      <c r="C934" s="4" t="s">
        <v>108</v>
      </c>
      <c r="D934" s="31" t="s">
        <v>109</v>
      </c>
      <c r="E934" s="18">
        <v>9</v>
      </c>
      <c r="F934" s="18"/>
      <c r="G934" s="18"/>
      <c r="H934" s="18">
        <v>5</v>
      </c>
      <c r="I934" s="18"/>
      <c r="J934" s="18">
        <v>5</v>
      </c>
      <c r="K934" s="18"/>
      <c r="L934" s="18"/>
      <c r="M934" s="35">
        <v>36</v>
      </c>
      <c r="N934" s="34">
        <f t="shared" si="331"/>
        <v>153</v>
      </c>
      <c r="O934" s="18">
        <f t="shared" si="331"/>
        <v>0</v>
      </c>
      <c r="P934" s="18">
        <f t="shared" si="332"/>
        <v>0</v>
      </c>
      <c r="Q934" s="18">
        <f t="shared" si="333"/>
        <v>40</v>
      </c>
      <c r="R934" s="18">
        <f t="shared" si="334"/>
        <v>0</v>
      </c>
      <c r="S934" s="18">
        <f t="shared" si="335"/>
        <v>40</v>
      </c>
      <c r="T934" s="18">
        <f t="shared" si="336"/>
        <v>0</v>
      </c>
      <c r="U934" s="18">
        <f t="shared" si="337"/>
        <v>0</v>
      </c>
      <c r="V934" s="19">
        <f t="shared" si="338"/>
        <v>10</v>
      </c>
      <c r="W934" s="40">
        <f t="shared" si="339"/>
        <v>243</v>
      </c>
    </row>
    <row r="935" spans="1:23">
      <c r="A935" s="30">
        <v>7</v>
      </c>
      <c r="B935" s="4" t="s">
        <v>231</v>
      </c>
      <c r="C935" s="4" t="s">
        <v>215</v>
      </c>
      <c r="D935" s="31" t="s">
        <v>144</v>
      </c>
      <c r="E935" s="18">
        <v>5</v>
      </c>
      <c r="F935" s="18"/>
      <c r="G935" s="18"/>
      <c r="H935" s="18">
        <v>5</v>
      </c>
      <c r="I935" s="18"/>
      <c r="J935" s="18"/>
      <c r="K935" s="18"/>
      <c r="L935" s="18"/>
      <c r="M935" s="35">
        <v>52</v>
      </c>
      <c r="N935" s="34">
        <f t="shared" si="331"/>
        <v>85</v>
      </c>
      <c r="O935" s="18">
        <f t="shared" si="331"/>
        <v>0</v>
      </c>
      <c r="P935" s="18">
        <f t="shared" si="332"/>
        <v>0</v>
      </c>
      <c r="Q935" s="18">
        <f t="shared" si="333"/>
        <v>40</v>
      </c>
      <c r="R935" s="18">
        <f t="shared" si="334"/>
        <v>0</v>
      </c>
      <c r="S935" s="18">
        <f t="shared" si="335"/>
        <v>0</v>
      </c>
      <c r="T935" s="18">
        <f t="shared" si="336"/>
        <v>0</v>
      </c>
      <c r="U935" s="18">
        <f t="shared" si="337"/>
        <v>0</v>
      </c>
      <c r="V935" s="19">
        <f t="shared" si="338"/>
        <v>20</v>
      </c>
      <c r="W935" s="40">
        <f t="shared" si="339"/>
        <v>145</v>
      </c>
    </row>
    <row r="936" spans="1:23">
      <c r="A936" s="30">
        <v>8</v>
      </c>
      <c r="B936" s="4" t="s">
        <v>219</v>
      </c>
      <c r="C936" s="4" t="s">
        <v>98</v>
      </c>
      <c r="D936" s="31" t="s">
        <v>113</v>
      </c>
      <c r="E936" s="18">
        <v>4</v>
      </c>
      <c r="F936" s="18"/>
      <c r="G936" s="18"/>
      <c r="H936" s="18"/>
      <c r="I936" s="18"/>
      <c r="J936" s="18"/>
      <c r="K936" s="18"/>
      <c r="L936" s="18"/>
      <c r="M936" s="35">
        <v>56</v>
      </c>
      <c r="N936" s="34">
        <f t="shared" si="331"/>
        <v>68</v>
      </c>
      <c r="O936" s="18">
        <f t="shared" si="331"/>
        <v>0</v>
      </c>
      <c r="P936" s="18">
        <f t="shared" si="332"/>
        <v>0</v>
      </c>
      <c r="Q936" s="18">
        <f t="shared" si="333"/>
        <v>0</v>
      </c>
      <c r="R936" s="18">
        <f t="shared" si="334"/>
        <v>0</v>
      </c>
      <c r="S936" s="18">
        <f t="shared" si="335"/>
        <v>0</v>
      </c>
      <c r="T936" s="18">
        <f t="shared" si="336"/>
        <v>0</v>
      </c>
      <c r="U936" s="18">
        <f t="shared" si="337"/>
        <v>0</v>
      </c>
      <c r="V936" s="19">
        <f t="shared" si="338"/>
        <v>20</v>
      </c>
      <c r="W936" s="40">
        <f t="shared" si="339"/>
        <v>88</v>
      </c>
    </row>
    <row r="937" spans="1:23">
      <c r="A937" s="30">
        <v>9</v>
      </c>
      <c r="B937" s="4" t="s">
        <v>667</v>
      </c>
      <c r="C937" s="4" t="s">
        <v>668</v>
      </c>
      <c r="D937" s="31" t="s">
        <v>129</v>
      </c>
      <c r="E937" s="18"/>
      <c r="F937" s="18"/>
      <c r="G937" s="18"/>
      <c r="H937" s="18"/>
      <c r="I937" s="18" t="s">
        <v>103</v>
      </c>
      <c r="J937" s="18">
        <v>3</v>
      </c>
      <c r="K937" s="18">
        <v>3</v>
      </c>
      <c r="L937" s="18"/>
      <c r="M937" s="35">
        <v>38</v>
      </c>
      <c r="N937" s="34">
        <f t="shared" si="331"/>
        <v>0</v>
      </c>
      <c r="O937" s="18">
        <f t="shared" si="331"/>
        <v>0</v>
      </c>
      <c r="P937" s="18">
        <f t="shared" si="332"/>
        <v>0</v>
      </c>
      <c r="Q937" s="18">
        <f t="shared" si="333"/>
        <v>0</v>
      </c>
      <c r="R937" s="18">
        <f t="shared" si="334"/>
        <v>15</v>
      </c>
      <c r="S937" s="18">
        <f t="shared" si="335"/>
        <v>20</v>
      </c>
      <c r="T937" s="18">
        <f t="shared" si="336"/>
        <v>30</v>
      </c>
      <c r="U937" s="18">
        <f t="shared" si="337"/>
        <v>0</v>
      </c>
      <c r="V937" s="19">
        <f t="shared" si="338"/>
        <v>10</v>
      </c>
      <c r="W937" s="40">
        <f t="shared" si="339"/>
        <v>75</v>
      </c>
    </row>
    <row r="938" spans="1:23">
      <c r="A938" s="30">
        <v>10</v>
      </c>
      <c r="B938" s="4" t="s">
        <v>402</v>
      </c>
      <c r="C938" s="4" t="s">
        <v>403</v>
      </c>
      <c r="D938" s="31" t="s">
        <v>404</v>
      </c>
      <c r="E938" s="18"/>
      <c r="F938" s="18"/>
      <c r="G938" s="18"/>
      <c r="H938" s="18">
        <v>5</v>
      </c>
      <c r="I938" s="18"/>
      <c r="J938" s="18">
        <v>2</v>
      </c>
      <c r="K938" s="18"/>
      <c r="L938" s="18"/>
      <c r="M938" s="35">
        <v>38</v>
      </c>
      <c r="N938" s="34">
        <f t="shared" si="331"/>
        <v>0</v>
      </c>
      <c r="O938" s="18">
        <f t="shared" si="331"/>
        <v>0</v>
      </c>
      <c r="P938" s="18">
        <f t="shared" si="332"/>
        <v>0</v>
      </c>
      <c r="Q938" s="18">
        <f t="shared" si="333"/>
        <v>40</v>
      </c>
      <c r="R938" s="18">
        <f t="shared" si="334"/>
        <v>0</v>
      </c>
      <c r="S938" s="18">
        <f t="shared" si="335"/>
        <v>10</v>
      </c>
      <c r="T938" s="18">
        <f t="shared" si="336"/>
        <v>0</v>
      </c>
      <c r="U938" s="18">
        <f t="shared" si="337"/>
        <v>0</v>
      </c>
      <c r="V938" s="19">
        <f t="shared" si="338"/>
        <v>10</v>
      </c>
      <c r="W938" s="40">
        <f t="shared" si="339"/>
        <v>60</v>
      </c>
    </row>
    <row r="939" spans="1:23">
      <c r="A939" s="30">
        <v>11</v>
      </c>
      <c r="B939" s="4" t="s">
        <v>477</v>
      </c>
      <c r="C939" s="4" t="s">
        <v>98</v>
      </c>
      <c r="D939" s="31" t="s">
        <v>212</v>
      </c>
      <c r="E939" s="18"/>
      <c r="F939" s="18"/>
      <c r="G939" s="18"/>
      <c r="H939" s="18"/>
      <c r="I939" s="18" t="s">
        <v>103</v>
      </c>
      <c r="J939" s="18">
        <v>3</v>
      </c>
      <c r="K939" s="18"/>
      <c r="L939" s="18"/>
      <c r="M939" s="35">
        <v>34</v>
      </c>
      <c r="N939" s="34">
        <f t="shared" si="331"/>
        <v>0</v>
      </c>
      <c r="O939" s="18">
        <f t="shared" si="331"/>
        <v>0</v>
      </c>
      <c r="P939" s="18">
        <f t="shared" si="332"/>
        <v>0</v>
      </c>
      <c r="Q939" s="18">
        <f t="shared" si="333"/>
        <v>0</v>
      </c>
      <c r="R939" s="18">
        <f t="shared" si="334"/>
        <v>15</v>
      </c>
      <c r="S939" s="18">
        <f t="shared" si="335"/>
        <v>20</v>
      </c>
      <c r="T939" s="18">
        <f t="shared" si="336"/>
        <v>0</v>
      </c>
      <c r="U939" s="18">
        <f t="shared" si="337"/>
        <v>0</v>
      </c>
      <c r="V939" s="19">
        <f t="shared" si="338"/>
        <v>10</v>
      </c>
      <c r="W939" s="40">
        <f t="shared" si="339"/>
        <v>45</v>
      </c>
    </row>
    <row r="940" spans="1:23">
      <c r="A940" s="30">
        <v>12</v>
      </c>
      <c r="B940" s="4" t="s">
        <v>690</v>
      </c>
      <c r="C940" s="4" t="s">
        <v>98</v>
      </c>
      <c r="D940" s="31" t="s">
        <v>353</v>
      </c>
      <c r="E940" s="18"/>
      <c r="F940" s="18"/>
      <c r="G940" s="18"/>
      <c r="H940" s="18"/>
      <c r="I940" s="18" t="s">
        <v>103</v>
      </c>
      <c r="J940" s="18">
        <v>3</v>
      </c>
      <c r="K940" s="18"/>
      <c r="L940" s="18"/>
      <c r="M940" s="35">
        <v>46</v>
      </c>
      <c r="N940" s="34">
        <f t="shared" si="331"/>
        <v>0</v>
      </c>
      <c r="O940" s="18">
        <f t="shared" si="331"/>
        <v>0</v>
      </c>
      <c r="P940" s="18">
        <f t="shared" si="332"/>
        <v>0</v>
      </c>
      <c r="Q940" s="18">
        <f t="shared" si="333"/>
        <v>0</v>
      </c>
      <c r="R940" s="18">
        <f t="shared" si="334"/>
        <v>15</v>
      </c>
      <c r="S940" s="18">
        <f t="shared" si="335"/>
        <v>20</v>
      </c>
      <c r="T940" s="18">
        <f t="shared" si="336"/>
        <v>0</v>
      </c>
      <c r="U940" s="18">
        <f t="shared" si="337"/>
        <v>0</v>
      </c>
      <c r="V940" s="19">
        <f t="shared" si="338"/>
        <v>10</v>
      </c>
      <c r="W940" s="40">
        <f t="shared" si="339"/>
        <v>45</v>
      </c>
    </row>
    <row r="941" spans="1:23">
      <c r="A941" s="30">
        <v>13</v>
      </c>
      <c r="B941" s="4" t="s">
        <v>386</v>
      </c>
      <c r="C941" s="4" t="s">
        <v>168</v>
      </c>
      <c r="D941" s="31" t="s">
        <v>436</v>
      </c>
      <c r="E941" s="18">
        <v>1</v>
      </c>
      <c r="F941" s="18"/>
      <c r="G941" s="18"/>
      <c r="H941" s="18"/>
      <c r="I941" s="18"/>
      <c r="J941" s="18">
        <v>1</v>
      </c>
      <c r="K941" s="18"/>
      <c r="L941" s="18"/>
      <c r="M941" s="35">
        <v>51</v>
      </c>
      <c r="N941" s="34">
        <f t="shared" si="331"/>
        <v>17</v>
      </c>
      <c r="O941" s="18">
        <f t="shared" si="331"/>
        <v>0</v>
      </c>
      <c r="P941" s="18">
        <f t="shared" si="332"/>
        <v>0</v>
      </c>
      <c r="Q941" s="18">
        <f t="shared" si="333"/>
        <v>0</v>
      </c>
      <c r="R941" s="18">
        <f t="shared" si="334"/>
        <v>0</v>
      </c>
      <c r="S941" s="18">
        <f t="shared" si="335"/>
        <v>5</v>
      </c>
      <c r="T941" s="18">
        <f t="shared" si="336"/>
        <v>0</v>
      </c>
      <c r="U941" s="18">
        <f t="shared" si="337"/>
        <v>0</v>
      </c>
      <c r="V941" s="19">
        <f t="shared" si="338"/>
        <v>20</v>
      </c>
      <c r="W941" s="40">
        <f t="shared" si="339"/>
        <v>42</v>
      </c>
    </row>
    <row r="942" spans="1:23">
      <c r="A942" s="30">
        <v>14</v>
      </c>
      <c r="B942" s="4" t="s">
        <v>623</v>
      </c>
      <c r="C942" s="4" t="s">
        <v>143</v>
      </c>
      <c r="D942" s="31" t="s">
        <v>624</v>
      </c>
      <c r="E942" s="18"/>
      <c r="F942" s="18"/>
      <c r="G942" s="18"/>
      <c r="H942" s="18"/>
      <c r="I942" s="18" t="s">
        <v>103</v>
      </c>
      <c r="J942" s="18">
        <v>2</v>
      </c>
      <c r="K942" s="18"/>
      <c r="L942" s="18"/>
      <c r="M942" s="35">
        <v>45</v>
      </c>
      <c r="N942" s="34">
        <f t="shared" si="331"/>
        <v>0</v>
      </c>
      <c r="O942" s="18">
        <f t="shared" si="331"/>
        <v>0</v>
      </c>
      <c r="P942" s="18">
        <f t="shared" si="332"/>
        <v>0</v>
      </c>
      <c r="Q942" s="18">
        <f t="shared" si="333"/>
        <v>0</v>
      </c>
      <c r="R942" s="18">
        <f t="shared" si="334"/>
        <v>15</v>
      </c>
      <c r="S942" s="18">
        <f t="shared" si="335"/>
        <v>10</v>
      </c>
      <c r="T942" s="18">
        <f t="shared" si="336"/>
        <v>0</v>
      </c>
      <c r="U942" s="18">
        <f t="shared" si="337"/>
        <v>0</v>
      </c>
      <c r="V942" s="19">
        <f t="shared" si="338"/>
        <v>10</v>
      </c>
      <c r="W942" s="40">
        <f t="shared" si="339"/>
        <v>35</v>
      </c>
    </row>
    <row r="943" spans="1:23">
      <c r="A943" s="30">
        <v>15</v>
      </c>
      <c r="B943" s="4" t="s">
        <v>453</v>
      </c>
      <c r="C943" s="4" t="s">
        <v>319</v>
      </c>
      <c r="D943" s="31" t="s">
        <v>454</v>
      </c>
      <c r="E943" s="18"/>
      <c r="F943" s="18"/>
      <c r="G943" s="18"/>
      <c r="H943" s="18"/>
      <c r="I943" s="18"/>
      <c r="J943" s="18">
        <v>1</v>
      </c>
      <c r="K943" s="18"/>
      <c r="L943" s="18">
        <v>70</v>
      </c>
      <c r="M943" s="35">
        <v>39</v>
      </c>
      <c r="N943" s="34">
        <f t="shared" si="331"/>
        <v>0</v>
      </c>
      <c r="O943" s="18">
        <f t="shared" si="331"/>
        <v>0</v>
      </c>
      <c r="P943" s="18">
        <f t="shared" si="332"/>
        <v>0</v>
      </c>
      <c r="Q943" s="18">
        <f t="shared" si="333"/>
        <v>0</v>
      </c>
      <c r="R943" s="18">
        <f t="shared" si="334"/>
        <v>0</v>
      </c>
      <c r="S943" s="18">
        <f t="shared" si="335"/>
        <v>5</v>
      </c>
      <c r="T943" s="18">
        <f t="shared" si="336"/>
        <v>0</v>
      </c>
      <c r="U943" s="18">
        <f t="shared" si="337"/>
        <v>17</v>
      </c>
      <c r="V943" s="19">
        <f t="shared" si="338"/>
        <v>10</v>
      </c>
      <c r="W943" s="40">
        <f t="shared" si="339"/>
        <v>32</v>
      </c>
    </row>
    <row r="944" spans="1:23">
      <c r="A944" s="30">
        <v>16</v>
      </c>
      <c r="B944" s="4" t="s">
        <v>315</v>
      </c>
      <c r="C944" s="4" t="s">
        <v>143</v>
      </c>
      <c r="D944" s="31" t="s">
        <v>316</v>
      </c>
      <c r="E944" s="18"/>
      <c r="F944" s="18"/>
      <c r="G944" s="18"/>
      <c r="H944" s="18"/>
      <c r="I944" s="18" t="s">
        <v>103</v>
      </c>
      <c r="J944" s="18">
        <v>1</v>
      </c>
      <c r="K944" s="18"/>
      <c r="L944" s="18"/>
      <c r="M944" s="35">
        <v>43</v>
      </c>
      <c r="N944" s="34">
        <f t="shared" si="331"/>
        <v>0</v>
      </c>
      <c r="O944" s="18">
        <f t="shared" si="331"/>
        <v>0</v>
      </c>
      <c r="P944" s="18">
        <f t="shared" si="332"/>
        <v>0</v>
      </c>
      <c r="Q944" s="18">
        <f t="shared" si="333"/>
        <v>0</v>
      </c>
      <c r="R944" s="18">
        <f t="shared" si="334"/>
        <v>15</v>
      </c>
      <c r="S944" s="18">
        <f t="shared" si="335"/>
        <v>5</v>
      </c>
      <c r="T944" s="18">
        <f t="shared" si="336"/>
        <v>0</v>
      </c>
      <c r="U944" s="18">
        <f t="shared" si="337"/>
        <v>0</v>
      </c>
      <c r="V944" s="19">
        <f t="shared" si="338"/>
        <v>10</v>
      </c>
      <c r="W944" s="40">
        <f t="shared" si="339"/>
        <v>30</v>
      </c>
    </row>
    <row r="945" spans="1:23">
      <c r="A945" s="30">
        <v>17</v>
      </c>
      <c r="B945" s="4" t="s">
        <v>476</v>
      </c>
      <c r="C945" s="4" t="s">
        <v>98</v>
      </c>
      <c r="D945" s="31" t="s">
        <v>386</v>
      </c>
      <c r="E945" s="18"/>
      <c r="F945" s="18"/>
      <c r="G945" s="18"/>
      <c r="H945" s="18"/>
      <c r="I945" s="18"/>
      <c r="J945" s="18">
        <v>1</v>
      </c>
      <c r="K945" s="18"/>
      <c r="L945" s="18"/>
      <c r="M945" s="35">
        <v>33</v>
      </c>
      <c r="N945" s="34">
        <f t="shared" si="331"/>
        <v>0</v>
      </c>
      <c r="O945" s="18">
        <f t="shared" si="331"/>
        <v>0</v>
      </c>
      <c r="P945" s="18">
        <f t="shared" si="332"/>
        <v>0</v>
      </c>
      <c r="Q945" s="18">
        <f t="shared" si="333"/>
        <v>0</v>
      </c>
      <c r="R945" s="18">
        <f t="shared" si="334"/>
        <v>0</v>
      </c>
      <c r="S945" s="18">
        <f t="shared" si="335"/>
        <v>5</v>
      </c>
      <c r="T945" s="18">
        <f t="shared" si="336"/>
        <v>0</v>
      </c>
      <c r="U945" s="18">
        <f t="shared" si="337"/>
        <v>0</v>
      </c>
      <c r="V945" s="19">
        <f t="shared" si="338"/>
        <v>10</v>
      </c>
      <c r="W945" s="40">
        <f t="shared" si="339"/>
        <v>15</v>
      </c>
    </row>
    <row r="946" spans="1:23" ht="15" customHeight="1">
      <c r="A946" s="46"/>
      <c r="B946" s="47"/>
      <c r="C946" s="47"/>
      <c r="D946" s="47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9"/>
    </row>
    <row r="947" spans="1:23">
      <c r="A947" s="53"/>
    </row>
    <row r="948" spans="1:23" ht="18">
      <c r="A948" s="53"/>
      <c r="B948" s="90" t="s">
        <v>735</v>
      </c>
      <c r="C948" s="90"/>
      <c r="D948" s="90"/>
    </row>
    <row r="949" spans="1:23" ht="18">
      <c r="A949" s="53"/>
      <c r="B949" s="52"/>
      <c r="C949" s="52"/>
      <c r="D949" s="52"/>
    </row>
    <row r="950" spans="1:23">
      <c r="A950" s="43">
        <v>1</v>
      </c>
      <c r="B950" s="4" t="s">
        <v>202</v>
      </c>
      <c r="C950" s="4" t="s">
        <v>157</v>
      </c>
      <c r="D950" s="31" t="s">
        <v>106</v>
      </c>
      <c r="E950" s="18">
        <v>9</v>
      </c>
      <c r="F950" s="18">
        <v>88</v>
      </c>
      <c r="G950" s="18">
        <v>18</v>
      </c>
      <c r="H950" s="18"/>
      <c r="I950" s="18"/>
      <c r="J950" s="18"/>
      <c r="K950" s="18">
        <v>2</v>
      </c>
      <c r="L950" s="18"/>
      <c r="M950" s="35">
        <v>56</v>
      </c>
      <c r="N950" s="34">
        <f t="shared" ref="N950:O957" si="340">E950*17</f>
        <v>153</v>
      </c>
      <c r="O950" s="18">
        <f t="shared" si="340"/>
        <v>1496</v>
      </c>
      <c r="P950" s="18">
        <f t="shared" ref="P950:P957" si="341">IF(G950&gt;17,F950*17,F950*G950)</f>
        <v>1496</v>
      </c>
      <c r="Q950" s="18">
        <f t="shared" ref="Q950:Q957" si="342">IF(H950="",0,IF(H950&gt;3,20+((H950-3)*10),0))</f>
        <v>0</v>
      </c>
      <c r="R950" s="18">
        <f t="shared" ref="R950:R957" si="343">IF(I950="",0,15)</f>
        <v>0</v>
      </c>
      <c r="S950" s="18">
        <f t="shared" ref="S950:S957" si="344">IF(J950&lt;3,J950*5,10+(J950-2)*10)</f>
        <v>0</v>
      </c>
      <c r="T950" s="18">
        <f t="shared" ref="T950:T957" si="345">K950*10</f>
        <v>20</v>
      </c>
      <c r="U950" s="18">
        <f t="shared" ref="U950:U957" si="346">IF(L950&gt;69,17,IF(L950&gt;66,15,IF(L950&gt;59,12,IF(L950&gt;49,10,0))))</f>
        <v>0</v>
      </c>
      <c r="V950" s="19">
        <f t="shared" ref="V950:V957" si="347">IF(M950="",0,IF(M950&gt;50,20,10))</f>
        <v>20</v>
      </c>
      <c r="W950" s="40">
        <f t="shared" ref="W950:W957" si="348">SUM(N950:V950)</f>
        <v>3185</v>
      </c>
    </row>
    <row r="951" spans="1:23">
      <c r="A951" s="30">
        <v>2</v>
      </c>
      <c r="B951" s="4" t="s">
        <v>324</v>
      </c>
      <c r="C951" s="4" t="s">
        <v>325</v>
      </c>
      <c r="D951" s="31" t="s">
        <v>326</v>
      </c>
      <c r="E951" s="18">
        <v>9</v>
      </c>
      <c r="F951" s="18">
        <v>88</v>
      </c>
      <c r="G951" s="18">
        <v>10</v>
      </c>
      <c r="H951" s="18">
        <v>6</v>
      </c>
      <c r="I951" s="18"/>
      <c r="J951" s="18">
        <v>1</v>
      </c>
      <c r="K951" s="18"/>
      <c r="L951" s="18"/>
      <c r="M951" s="35">
        <v>52</v>
      </c>
      <c r="N951" s="34">
        <f t="shared" si="340"/>
        <v>153</v>
      </c>
      <c r="O951" s="18">
        <f t="shared" si="340"/>
        <v>1496</v>
      </c>
      <c r="P951" s="18">
        <f t="shared" si="341"/>
        <v>880</v>
      </c>
      <c r="Q951" s="18">
        <f t="shared" si="342"/>
        <v>50</v>
      </c>
      <c r="R951" s="18">
        <f t="shared" si="343"/>
        <v>0</v>
      </c>
      <c r="S951" s="18">
        <f t="shared" si="344"/>
        <v>5</v>
      </c>
      <c r="T951" s="18">
        <f t="shared" si="345"/>
        <v>0</v>
      </c>
      <c r="U951" s="18">
        <f t="shared" si="346"/>
        <v>0</v>
      </c>
      <c r="V951" s="19">
        <f t="shared" si="347"/>
        <v>20</v>
      </c>
      <c r="W951" s="40">
        <f t="shared" si="348"/>
        <v>2604</v>
      </c>
    </row>
    <row r="952" spans="1:23">
      <c r="A952" s="28">
        <v>3</v>
      </c>
      <c r="B952" s="4" t="s">
        <v>596</v>
      </c>
      <c r="C952" s="4" t="s">
        <v>518</v>
      </c>
      <c r="D952" s="31" t="s">
        <v>300</v>
      </c>
      <c r="E952" s="18">
        <v>9</v>
      </c>
      <c r="F952" s="18">
        <v>60</v>
      </c>
      <c r="G952" s="18">
        <v>13</v>
      </c>
      <c r="H952" s="18"/>
      <c r="I952" s="18"/>
      <c r="J952" s="18">
        <v>1</v>
      </c>
      <c r="K952" s="18">
        <v>2</v>
      </c>
      <c r="L952" s="18"/>
      <c r="M952" s="35">
        <v>39</v>
      </c>
      <c r="N952" s="34">
        <f t="shared" si="340"/>
        <v>153</v>
      </c>
      <c r="O952" s="18">
        <f t="shared" si="340"/>
        <v>1020</v>
      </c>
      <c r="P952" s="18">
        <f t="shared" si="341"/>
        <v>780</v>
      </c>
      <c r="Q952" s="18">
        <f t="shared" si="342"/>
        <v>0</v>
      </c>
      <c r="R952" s="18">
        <f t="shared" si="343"/>
        <v>0</v>
      </c>
      <c r="S952" s="18">
        <f t="shared" si="344"/>
        <v>5</v>
      </c>
      <c r="T952" s="18">
        <f t="shared" si="345"/>
        <v>20</v>
      </c>
      <c r="U952" s="18">
        <f t="shared" si="346"/>
        <v>0</v>
      </c>
      <c r="V952" s="19">
        <f t="shared" si="347"/>
        <v>10</v>
      </c>
      <c r="W952" s="40">
        <f t="shared" si="348"/>
        <v>1988</v>
      </c>
    </row>
    <row r="953" spans="1:23">
      <c r="A953" s="30">
        <v>4</v>
      </c>
      <c r="B953" s="4" t="s">
        <v>196</v>
      </c>
      <c r="C953" s="4" t="s">
        <v>197</v>
      </c>
      <c r="D953" s="31" t="s">
        <v>96</v>
      </c>
      <c r="E953" s="18">
        <v>9</v>
      </c>
      <c r="F953" s="18">
        <v>6</v>
      </c>
      <c r="G953" s="18">
        <v>18</v>
      </c>
      <c r="H953" s="18"/>
      <c r="I953" s="18"/>
      <c r="J953" s="18">
        <v>1</v>
      </c>
      <c r="K953" s="18"/>
      <c r="L953" s="18"/>
      <c r="M953" s="35">
        <v>49</v>
      </c>
      <c r="N953" s="34">
        <f t="shared" si="340"/>
        <v>153</v>
      </c>
      <c r="O953" s="18">
        <f t="shared" si="340"/>
        <v>102</v>
      </c>
      <c r="P953" s="18">
        <f t="shared" si="341"/>
        <v>102</v>
      </c>
      <c r="Q953" s="18">
        <f t="shared" si="342"/>
        <v>0</v>
      </c>
      <c r="R953" s="18">
        <f t="shared" si="343"/>
        <v>0</v>
      </c>
      <c r="S953" s="18">
        <f t="shared" si="344"/>
        <v>5</v>
      </c>
      <c r="T953" s="18">
        <f t="shared" si="345"/>
        <v>0</v>
      </c>
      <c r="U953" s="18">
        <f t="shared" si="346"/>
        <v>0</v>
      </c>
      <c r="V953" s="19">
        <f t="shared" si="347"/>
        <v>10</v>
      </c>
      <c r="W953" s="40">
        <f t="shared" si="348"/>
        <v>372</v>
      </c>
    </row>
    <row r="954" spans="1:23">
      <c r="A954" s="28">
        <v>5</v>
      </c>
      <c r="B954" s="4" t="s">
        <v>268</v>
      </c>
      <c r="C954" s="4" t="s">
        <v>269</v>
      </c>
      <c r="D954" s="31" t="s">
        <v>96</v>
      </c>
      <c r="E954" s="18">
        <v>9</v>
      </c>
      <c r="F954" s="18">
        <v>1</v>
      </c>
      <c r="G954" s="18">
        <v>6</v>
      </c>
      <c r="H954" s="18">
        <v>6</v>
      </c>
      <c r="I954" s="18" t="s">
        <v>103</v>
      </c>
      <c r="J954" s="18"/>
      <c r="K954" s="18"/>
      <c r="L954" s="18"/>
      <c r="M954" s="35">
        <v>53</v>
      </c>
      <c r="N954" s="34">
        <f t="shared" si="340"/>
        <v>153</v>
      </c>
      <c r="O954" s="18">
        <f t="shared" si="340"/>
        <v>17</v>
      </c>
      <c r="P954" s="18">
        <f t="shared" si="341"/>
        <v>6</v>
      </c>
      <c r="Q954" s="18">
        <f t="shared" si="342"/>
        <v>50</v>
      </c>
      <c r="R954" s="18">
        <f t="shared" si="343"/>
        <v>15</v>
      </c>
      <c r="S954" s="18">
        <f t="shared" si="344"/>
        <v>0</v>
      </c>
      <c r="T954" s="18">
        <f t="shared" si="345"/>
        <v>0</v>
      </c>
      <c r="U954" s="18">
        <f t="shared" si="346"/>
        <v>0</v>
      </c>
      <c r="V954" s="19">
        <f t="shared" si="347"/>
        <v>20</v>
      </c>
      <c r="W954" s="40">
        <f t="shared" si="348"/>
        <v>261</v>
      </c>
    </row>
    <row r="955" spans="1:23">
      <c r="A955" s="30">
        <v>6</v>
      </c>
      <c r="B955" s="4" t="s">
        <v>667</v>
      </c>
      <c r="C955" s="4" t="s">
        <v>668</v>
      </c>
      <c r="D955" s="31" t="s">
        <v>129</v>
      </c>
      <c r="E955" s="18"/>
      <c r="F955" s="18"/>
      <c r="G955" s="18"/>
      <c r="H955" s="18"/>
      <c r="I955" s="18" t="s">
        <v>103</v>
      </c>
      <c r="J955" s="18">
        <v>3</v>
      </c>
      <c r="K955" s="18">
        <v>3</v>
      </c>
      <c r="L955" s="18"/>
      <c r="M955" s="35">
        <v>38</v>
      </c>
      <c r="N955" s="34">
        <f t="shared" si="340"/>
        <v>0</v>
      </c>
      <c r="O955" s="18">
        <f t="shared" si="340"/>
        <v>0</v>
      </c>
      <c r="P955" s="18">
        <f t="shared" si="341"/>
        <v>0</v>
      </c>
      <c r="Q955" s="18">
        <f t="shared" si="342"/>
        <v>0</v>
      </c>
      <c r="R955" s="18">
        <f t="shared" si="343"/>
        <v>15</v>
      </c>
      <c r="S955" s="18">
        <f t="shared" si="344"/>
        <v>20</v>
      </c>
      <c r="T955" s="18">
        <f t="shared" si="345"/>
        <v>30</v>
      </c>
      <c r="U955" s="18">
        <f t="shared" si="346"/>
        <v>0</v>
      </c>
      <c r="V955" s="19">
        <f t="shared" si="347"/>
        <v>10</v>
      </c>
      <c r="W955" s="40">
        <f t="shared" si="348"/>
        <v>75</v>
      </c>
    </row>
    <row r="956" spans="1:23">
      <c r="A956" s="28">
        <v>7</v>
      </c>
      <c r="B956" s="4" t="s">
        <v>402</v>
      </c>
      <c r="C956" s="4" t="s">
        <v>403</v>
      </c>
      <c r="D956" s="31" t="s">
        <v>404</v>
      </c>
      <c r="E956" s="18"/>
      <c r="F956" s="18"/>
      <c r="G956" s="18"/>
      <c r="H956" s="18">
        <v>5</v>
      </c>
      <c r="I956" s="18"/>
      <c r="J956" s="18">
        <v>2</v>
      </c>
      <c r="K956" s="18"/>
      <c r="L956" s="18"/>
      <c r="M956" s="35">
        <v>38</v>
      </c>
      <c r="N956" s="34">
        <f t="shared" si="340"/>
        <v>0</v>
      </c>
      <c r="O956" s="18">
        <f t="shared" si="340"/>
        <v>0</v>
      </c>
      <c r="P956" s="18">
        <f t="shared" si="341"/>
        <v>0</v>
      </c>
      <c r="Q956" s="18">
        <f t="shared" si="342"/>
        <v>40</v>
      </c>
      <c r="R956" s="18">
        <f t="shared" si="343"/>
        <v>0</v>
      </c>
      <c r="S956" s="18">
        <f t="shared" si="344"/>
        <v>10</v>
      </c>
      <c r="T956" s="18">
        <f t="shared" si="345"/>
        <v>0</v>
      </c>
      <c r="U956" s="18">
        <f t="shared" si="346"/>
        <v>0</v>
      </c>
      <c r="V956" s="19">
        <f t="shared" si="347"/>
        <v>10</v>
      </c>
      <c r="W956" s="40">
        <f t="shared" si="348"/>
        <v>60</v>
      </c>
    </row>
    <row r="957" spans="1:23">
      <c r="A957" s="30">
        <v>8</v>
      </c>
      <c r="B957" s="4" t="s">
        <v>477</v>
      </c>
      <c r="C957" s="4" t="s">
        <v>98</v>
      </c>
      <c r="D957" s="31" t="s">
        <v>212</v>
      </c>
      <c r="E957" s="18"/>
      <c r="F957" s="18"/>
      <c r="G957" s="18"/>
      <c r="H957" s="18"/>
      <c r="I957" s="18" t="s">
        <v>103</v>
      </c>
      <c r="J957" s="18">
        <v>3</v>
      </c>
      <c r="K957" s="18"/>
      <c r="L957" s="18"/>
      <c r="M957" s="35">
        <v>34</v>
      </c>
      <c r="N957" s="34">
        <f t="shared" si="340"/>
        <v>0</v>
      </c>
      <c r="O957" s="18">
        <f t="shared" si="340"/>
        <v>0</v>
      </c>
      <c r="P957" s="18">
        <f t="shared" si="341"/>
        <v>0</v>
      </c>
      <c r="Q957" s="18">
        <f t="shared" si="342"/>
        <v>0</v>
      </c>
      <c r="R957" s="18">
        <f t="shared" si="343"/>
        <v>15</v>
      </c>
      <c r="S957" s="18">
        <f t="shared" si="344"/>
        <v>20</v>
      </c>
      <c r="T957" s="18">
        <f t="shared" si="345"/>
        <v>0</v>
      </c>
      <c r="U957" s="18">
        <f t="shared" si="346"/>
        <v>0</v>
      </c>
      <c r="V957" s="19">
        <f t="shared" si="347"/>
        <v>10</v>
      </c>
      <c r="W957" s="40">
        <f t="shared" si="348"/>
        <v>45</v>
      </c>
    </row>
    <row r="958" spans="1:23">
      <c r="A958" s="53"/>
    </row>
    <row r="959" spans="1:23">
      <c r="A959" s="53"/>
    </row>
    <row r="960" spans="1:23">
      <c r="A960" s="53"/>
      <c r="R960" s="20" t="s">
        <v>34</v>
      </c>
    </row>
    <row r="961" spans="1:23">
      <c r="A961" s="53"/>
    </row>
    <row r="962" spans="1:23">
      <c r="A962" s="53"/>
      <c r="R962" s="20" t="s">
        <v>35</v>
      </c>
    </row>
    <row r="963" spans="1:23">
      <c r="A963" s="53"/>
    </row>
    <row r="964" spans="1:23">
      <c r="A964" s="53"/>
    </row>
    <row r="965" spans="1:23" ht="15.6">
      <c r="A965" s="115"/>
      <c r="B965" s="14" t="s">
        <v>16</v>
      </c>
      <c r="C965" s="14"/>
      <c r="D965" s="118" t="s">
        <v>17</v>
      </c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20" t="s">
        <v>0</v>
      </c>
      <c r="T965" s="120"/>
      <c r="U965" s="120"/>
      <c r="V965" s="120"/>
      <c r="W965" s="120"/>
    </row>
    <row r="966" spans="1:23">
      <c r="A966" s="116"/>
      <c r="B966" s="121" t="s">
        <v>18</v>
      </c>
      <c r="C966" s="122"/>
      <c r="D966" s="123" t="s">
        <v>755</v>
      </c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5" t="s">
        <v>44</v>
      </c>
      <c r="T966" s="125"/>
      <c r="U966" s="125"/>
      <c r="V966" s="125"/>
      <c r="W966" s="125"/>
    </row>
    <row r="967" spans="1:23">
      <c r="A967" s="116"/>
      <c r="B967" s="121" t="s">
        <v>60</v>
      </c>
      <c r="C967" s="122"/>
      <c r="D967" s="126" t="s">
        <v>32</v>
      </c>
      <c r="E967" s="127"/>
      <c r="F967" s="127"/>
      <c r="G967" s="127"/>
      <c r="H967" s="127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30" t="s">
        <v>46</v>
      </c>
      <c r="T967" s="130"/>
      <c r="U967" s="130"/>
      <c r="V967" s="130"/>
      <c r="W967" s="130"/>
    </row>
    <row r="968" spans="1:23" ht="15" thickBot="1">
      <c r="A968" s="117"/>
      <c r="B968" s="131" t="s">
        <v>43</v>
      </c>
      <c r="C968" s="132"/>
      <c r="D968" s="128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33" t="s">
        <v>54</v>
      </c>
      <c r="T968" s="133"/>
      <c r="U968" s="133"/>
      <c r="V968" s="133"/>
      <c r="W968" s="133"/>
    </row>
    <row r="969" spans="1:23">
      <c r="A969" s="107" t="s">
        <v>1</v>
      </c>
      <c r="B969" s="109" t="s">
        <v>2</v>
      </c>
      <c r="C969" s="109" t="s">
        <v>3</v>
      </c>
      <c r="D969" s="112" t="s">
        <v>4</v>
      </c>
      <c r="E969" s="91" t="s">
        <v>6</v>
      </c>
      <c r="F969" s="92"/>
      <c r="G969" s="92"/>
      <c r="H969" s="92"/>
      <c r="I969" s="92"/>
      <c r="J969" s="92"/>
      <c r="K969" s="92"/>
      <c r="L969" s="92"/>
      <c r="M969" s="93"/>
      <c r="N969" s="94" t="s">
        <v>7</v>
      </c>
      <c r="O969" s="95"/>
      <c r="P969" s="95"/>
      <c r="Q969" s="95"/>
      <c r="R969" s="95"/>
      <c r="S969" s="95"/>
      <c r="T969" s="95"/>
      <c r="U969" s="95"/>
      <c r="V969" s="95"/>
      <c r="W969" s="96" t="s">
        <v>20</v>
      </c>
    </row>
    <row r="970" spans="1:23" ht="144.6">
      <c r="A970" s="107"/>
      <c r="B970" s="110"/>
      <c r="C970" s="110"/>
      <c r="D970" s="113"/>
      <c r="E970" s="1" t="s">
        <v>41</v>
      </c>
      <c r="F970" s="1" t="s">
        <v>42</v>
      </c>
      <c r="G970" s="1" t="s">
        <v>33</v>
      </c>
      <c r="H970" s="2" t="s">
        <v>21</v>
      </c>
      <c r="I970" s="2" t="s">
        <v>22</v>
      </c>
      <c r="J970" s="2" t="s">
        <v>23</v>
      </c>
      <c r="K970" s="2" t="s">
        <v>28</v>
      </c>
      <c r="L970" s="2" t="s">
        <v>29</v>
      </c>
      <c r="M970" s="36" t="s">
        <v>30</v>
      </c>
      <c r="N970" s="99" t="s">
        <v>39</v>
      </c>
      <c r="O970" s="101" t="s">
        <v>45</v>
      </c>
      <c r="P970" s="101" t="s">
        <v>40</v>
      </c>
      <c r="Q970" s="101" t="s">
        <v>8</v>
      </c>
      <c r="R970" s="101" t="s">
        <v>9</v>
      </c>
      <c r="S970" s="101" t="s">
        <v>10</v>
      </c>
      <c r="T970" s="103" t="s">
        <v>11</v>
      </c>
      <c r="U970" s="103" t="s">
        <v>25</v>
      </c>
      <c r="V970" s="105" t="s">
        <v>26</v>
      </c>
      <c r="W970" s="97"/>
    </row>
    <row r="971" spans="1:23" ht="15" thickBot="1">
      <c r="A971" s="108"/>
      <c r="B971" s="111"/>
      <c r="C971" s="111"/>
      <c r="D971" s="114"/>
      <c r="E971" s="26" t="s">
        <v>37</v>
      </c>
      <c r="F971" s="26" t="s">
        <v>38</v>
      </c>
      <c r="G971" s="26" t="s">
        <v>36</v>
      </c>
      <c r="H971" s="27" t="s">
        <v>12</v>
      </c>
      <c r="I971" s="27" t="s">
        <v>13</v>
      </c>
      <c r="J971" s="27" t="s">
        <v>14</v>
      </c>
      <c r="K971" s="27" t="s">
        <v>15</v>
      </c>
      <c r="L971" s="27" t="s">
        <v>24</v>
      </c>
      <c r="M971" s="37" t="s">
        <v>27</v>
      </c>
      <c r="N971" s="100"/>
      <c r="O971" s="102"/>
      <c r="P971" s="102"/>
      <c r="Q971" s="102"/>
      <c r="R971" s="102"/>
      <c r="S971" s="102"/>
      <c r="T971" s="104"/>
      <c r="U971" s="104"/>
      <c r="V971" s="106"/>
      <c r="W971" s="98"/>
    </row>
    <row r="972" spans="1:23">
      <c r="A972" s="28">
        <v>1</v>
      </c>
      <c r="B972" s="4" t="s">
        <v>324</v>
      </c>
      <c r="C972" s="4" t="s">
        <v>325</v>
      </c>
      <c r="D972" s="31" t="s">
        <v>326</v>
      </c>
      <c r="E972" s="18">
        <v>9</v>
      </c>
      <c r="F972" s="18">
        <v>88</v>
      </c>
      <c r="G972" s="18">
        <v>10</v>
      </c>
      <c r="H972" s="18">
        <v>6</v>
      </c>
      <c r="I972" s="18"/>
      <c r="J972" s="18">
        <v>1</v>
      </c>
      <c r="K972" s="18"/>
      <c r="L972" s="18"/>
      <c r="M972" s="35">
        <v>52</v>
      </c>
      <c r="N972" s="34">
        <f t="shared" ref="N972:O983" si="349">E972*17</f>
        <v>153</v>
      </c>
      <c r="O972" s="18">
        <f t="shared" si="349"/>
        <v>1496</v>
      </c>
      <c r="P972" s="18">
        <f t="shared" ref="P972:P983" si="350">IF(G972&gt;17,F972*17,F972*G972)</f>
        <v>880</v>
      </c>
      <c r="Q972" s="18">
        <f t="shared" ref="Q972:Q983" si="351">IF(H972="",0,IF(H972&gt;3,20+((H972-3)*10),0))</f>
        <v>50</v>
      </c>
      <c r="R972" s="18">
        <f t="shared" ref="R972:R983" si="352">IF(I972="",0,15)</f>
        <v>0</v>
      </c>
      <c r="S972" s="18">
        <f t="shared" ref="S972:S983" si="353">IF(J972&lt;3,J972*5,10+(J972-2)*10)</f>
        <v>5</v>
      </c>
      <c r="T972" s="18">
        <f t="shared" ref="T972:T983" si="354">K972*10</f>
        <v>0</v>
      </c>
      <c r="U972" s="18">
        <f t="shared" ref="U972:U983" si="355">IF(L972&gt;69,17,IF(L972&gt;66,15,IF(L972&gt;59,12,IF(L972&gt;49,10,0))))</f>
        <v>0</v>
      </c>
      <c r="V972" s="19">
        <f t="shared" ref="V972:V983" si="356">IF(M972="",0,IF(M972&gt;50,20,10))</f>
        <v>20</v>
      </c>
      <c r="W972" s="40">
        <f t="shared" ref="W972:W983" si="357">SUM(N972:V972)</f>
        <v>2604</v>
      </c>
    </row>
    <row r="973" spans="1:23">
      <c r="A973" s="30">
        <v>2</v>
      </c>
      <c r="B973" s="4" t="s">
        <v>196</v>
      </c>
      <c r="C973" s="4" t="s">
        <v>197</v>
      </c>
      <c r="D973" s="31" t="s">
        <v>96</v>
      </c>
      <c r="E973" s="18">
        <v>9</v>
      </c>
      <c r="F973" s="18">
        <v>6</v>
      </c>
      <c r="G973" s="18">
        <v>18</v>
      </c>
      <c r="H973" s="18"/>
      <c r="I973" s="18"/>
      <c r="J973" s="18">
        <v>1</v>
      </c>
      <c r="K973" s="18"/>
      <c r="L973" s="18"/>
      <c r="M973" s="35">
        <v>49</v>
      </c>
      <c r="N973" s="34">
        <f t="shared" si="349"/>
        <v>153</v>
      </c>
      <c r="O973" s="18">
        <f t="shared" si="349"/>
        <v>102</v>
      </c>
      <c r="P973" s="18">
        <f t="shared" si="350"/>
        <v>102</v>
      </c>
      <c r="Q973" s="18">
        <f t="shared" si="351"/>
        <v>0</v>
      </c>
      <c r="R973" s="18">
        <f t="shared" si="352"/>
        <v>0</v>
      </c>
      <c r="S973" s="18">
        <f t="shared" si="353"/>
        <v>5</v>
      </c>
      <c r="T973" s="18">
        <f t="shared" si="354"/>
        <v>0</v>
      </c>
      <c r="U973" s="18">
        <f t="shared" si="355"/>
        <v>0</v>
      </c>
      <c r="V973" s="19">
        <f t="shared" si="356"/>
        <v>10</v>
      </c>
      <c r="W973" s="40">
        <f t="shared" si="357"/>
        <v>372</v>
      </c>
    </row>
    <row r="974" spans="1:23">
      <c r="A974" s="30">
        <v>3</v>
      </c>
      <c r="B974" s="4" t="s">
        <v>110</v>
      </c>
      <c r="C974" s="4" t="s">
        <v>108</v>
      </c>
      <c r="D974" s="31" t="s">
        <v>109</v>
      </c>
      <c r="E974" s="18">
        <v>9</v>
      </c>
      <c r="F974" s="18"/>
      <c r="G974" s="18"/>
      <c r="H974" s="18">
        <v>5</v>
      </c>
      <c r="I974" s="18"/>
      <c r="J974" s="18">
        <v>5</v>
      </c>
      <c r="K974" s="18"/>
      <c r="L974" s="18"/>
      <c r="M974" s="35">
        <v>36</v>
      </c>
      <c r="N974" s="34">
        <f t="shared" si="349"/>
        <v>153</v>
      </c>
      <c r="O974" s="18">
        <f t="shared" si="349"/>
        <v>0</v>
      </c>
      <c r="P974" s="18">
        <f t="shared" si="350"/>
        <v>0</v>
      </c>
      <c r="Q974" s="18">
        <f t="shared" si="351"/>
        <v>40</v>
      </c>
      <c r="R974" s="18">
        <f t="shared" si="352"/>
        <v>0</v>
      </c>
      <c r="S974" s="18">
        <f t="shared" si="353"/>
        <v>40</v>
      </c>
      <c r="T974" s="18">
        <f t="shared" si="354"/>
        <v>0</v>
      </c>
      <c r="U974" s="18">
        <f t="shared" si="355"/>
        <v>0</v>
      </c>
      <c r="V974" s="19">
        <f t="shared" si="356"/>
        <v>10</v>
      </c>
      <c r="W974" s="40">
        <f t="shared" si="357"/>
        <v>243</v>
      </c>
    </row>
    <row r="975" spans="1:23">
      <c r="A975" s="30">
        <v>4</v>
      </c>
      <c r="B975" s="4" t="s">
        <v>231</v>
      </c>
      <c r="C975" s="4" t="s">
        <v>215</v>
      </c>
      <c r="D975" s="31" t="s">
        <v>144</v>
      </c>
      <c r="E975" s="18">
        <v>5</v>
      </c>
      <c r="F975" s="18"/>
      <c r="G975" s="18"/>
      <c r="H975" s="18">
        <v>5</v>
      </c>
      <c r="I975" s="18"/>
      <c r="J975" s="18"/>
      <c r="K975" s="18"/>
      <c r="L975" s="18"/>
      <c r="M975" s="35">
        <v>52</v>
      </c>
      <c r="N975" s="34">
        <f t="shared" si="349"/>
        <v>85</v>
      </c>
      <c r="O975" s="18">
        <f t="shared" si="349"/>
        <v>0</v>
      </c>
      <c r="P975" s="18">
        <f t="shared" si="350"/>
        <v>0</v>
      </c>
      <c r="Q975" s="18">
        <f t="shared" si="351"/>
        <v>40</v>
      </c>
      <c r="R975" s="18">
        <f t="shared" si="352"/>
        <v>0</v>
      </c>
      <c r="S975" s="18">
        <f t="shared" si="353"/>
        <v>0</v>
      </c>
      <c r="T975" s="18">
        <f t="shared" si="354"/>
        <v>0</v>
      </c>
      <c r="U975" s="18">
        <f t="shared" si="355"/>
        <v>0</v>
      </c>
      <c r="V975" s="19">
        <f t="shared" si="356"/>
        <v>20</v>
      </c>
      <c r="W975" s="40">
        <f t="shared" si="357"/>
        <v>145</v>
      </c>
    </row>
    <row r="976" spans="1:23">
      <c r="A976" s="30">
        <v>5</v>
      </c>
      <c r="B976" s="4" t="s">
        <v>219</v>
      </c>
      <c r="C976" s="4" t="s">
        <v>98</v>
      </c>
      <c r="D976" s="31" t="s">
        <v>113</v>
      </c>
      <c r="E976" s="18">
        <v>4</v>
      </c>
      <c r="F976" s="18"/>
      <c r="G976" s="18"/>
      <c r="H976" s="18"/>
      <c r="I976" s="18"/>
      <c r="J976" s="18"/>
      <c r="K976" s="18"/>
      <c r="L976" s="18"/>
      <c r="M976" s="35">
        <v>56</v>
      </c>
      <c r="N976" s="34">
        <f t="shared" si="349"/>
        <v>68</v>
      </c>
      <c r="O976" s="18">
        <f t="shared" si="349"/>
        <v>0</v>
      </c>
      <c r="P976" s="18">
        <f t="shared" si="350"/>
        <v>0</v>
      </c>
      <c r="Q976" s="18">
        <f t="shared" si="351"/>
        <v>0</v>
      </c>
      <c r="R976" s="18">
        <f t="shared" si="352"/>
        <v>0</v>
      </c>
      <c r="S976" s="18">
        <f t="shared" si="353"/>
        <v>0</v>
      </c>
      <c r="T976" s="18">
        <f t="shared" si="354"/>
        <v>0</v>
      </c>
      <c r="U976" s="18">
        <f t="shared" si="355"/>
        <v>0</v>
      </c>
      <c r="V976" s="19">
        <f t="shared" si="356"/>
        <v>20</v>
      </c>
      <c r="W976" s="40">
        <f t="shared" si="357"/>
        <v>88</v>
      </c>
    </row>
    <row r="977" spans="1:23">
      <c r="A977" s="30">
        <v>6</v>
      </c>
      <c r="B977" s="4" t="s">
        <v>667</v>
      </c>
      <c r="C977" s="4" t="s">
        <v>668</v>
      </c>
      <c r="D977" s="31" t="s">
        <v>129</v>
      </c>
      <c r="E977" s="18"/>
      <c r="F977" s="18"/>
      <c r="G977" s="18"/>
      <c r="H977" s="18"/>
      <c r="I977" s="18" t="s">
        <v>103</v>
      </c>
      <c r="J977" s="18">
        <v>3</v>
      </c>
      <c r="K977" s="18">
        <v>3</v>
      </c>
      <c r="L977" s="18"/>
      <c r="M977" s="35">
        <v>38</v>
      </c>
      <c r="N977" s="34">
        <f t="shared" si="349"/>
        <v>0</v>
      </c>
      <c r="O977" s="18">
        <f t="shared" si="349"/>
        <v>0</v>
      </c>
      <c r="P977" s="18">
        <f t="shared" si="350"/>
        <v>0</v>
      </c>
      <c r="Q977" s="18">
        <f t="shared" si="351"/>
        <v>0</v>
      </c>
      <c r="R977" s="18">
        <f t="shared" si="352"/>
        <v>15</v>
      </c>
      <c r="S977" s="18">
        <f t="shared" si="353"/>
        <v>20</v>
      </c>
      <c r="T977" s="18">
        <f t="shared" si="354"/>
        <v>30</v>
      </c>
      <c r="U977" s="18">
        <f t="shared" si="355"/>
        <v>0</v>
      </c>
      <c r="V977" s="19">
        <f t="shared" si="356"/>
        <v>10</v>
      </c>
      <c r="W977" s="40">
        <f t="shared" si="357"/>
        <v>75</v>
      </c>
    </row>
    <row r="978" spans="1:23">
      <c r="A978" s="30">
        <v>7</v>
      </c>
      <c r="B978" s="4" t="s">
        <v>402</v>
      </c>
      <c r="C978" s="4" t="s">
        <v>403</v>
      </c>
      <c r="D978" s="31" t="s">
        <v>404</v>
      </c>
      <c r="E978" s="18"/>
      <c r="F978" s="18"/>
      <c r="G978" s="18"/>
      <c r="H978" s="18">
        <v>5</v>
      </c>
      <c r="I978" s="18"/>
      <c r="J978" s="18">
        <v>2</v>
      </c>
      <c r="K978" s="18"/>
      <c r="L978" s="18"/>
      <c r="M978" s="35">
        <v>38</v>
      </c>
      <c r="N978" s="34">
        <f t="shared" si="349"/>
        <v>0</v>
      </c>
      <c r="O978" s="18">
        <f t="shared" si="349"/>
        <v>0</v>
      </c>
      <c r="P978" s="18">
        <f t="shared" si="350"/>
        <v>0</v>
      </c>
      <c r="Q978" s="18">
        <f t="shared" si="351"/>
        <v>40</v>
      </c>
      <c r="R978" s="18">
        <f t="shared" si="352"/>
        <v>0</v>
      </c>
      <c r="S978" s="18">
        <f t="shared" si="353"/>
        <v>10</v>
      </c>
      <c r="T978" s="18">
        <f t="shared" si="354"/>
        <v>0</v>
      </c>
      <c r="U978" s="18">
        <f t="shared" si="355"/>
        <v>0</v>
      </c>
      <c r="V978" s="19">
        <f t="shared" si="356"/>
        <v>10</v>
      </c>
      <c r="W978" s="40">
        <f t="shared" si="357"/>
        <v>60</v>
      </c>
    </row>
    <row r="979" spans="1:23">
      <c r="A979" s="30">
        <v>8</v>
      </c>
      <c r="B979" s="4" t="s">
        <v>477</v>
      </c>
      <c r="C979" s="4" t="s">
        <v>98</v>
      </c>
      <c r="D979" s="31" t="s">
        <v>212</v>
      </c>
      <c r="E979" s="18"/>
      <c r="F979" s="18"/>
      <c r="G979" s="18"/>
      <c r="H979" s="18"/>
      <c r="I979" s="18" t="s">
        <v>103</v>
      </c>
      <c r="J979" s="18">
        <v>3</v>
      </c>
      <c r="K979" s="18"/>
      <c r="L979" s="18"/>
      <c r="M979" s="35">
        <v>34</v>
      </c>
      <c r="N979" s="34">
        <f t="shared" si="349"/>
        <v>0</v>
      </c>
      <c r="O979" s="18">
        <f t="shared" si="349"/>
        <v>0</v>
      </c>
      <c r="P979" s="18">
        <f t="shared" si="350"/>
        <v>0</v>
      </c>
      <c r="Q979" s="18">
        <f t="shared" si="351"/>
        <v>0</v>
      </c>
      <c r="R979" s="18">
        <f t="shared" si="352"/>
        <v>15</v>
      </c>
      <c r="S979" s="18">
        <f t="shared" si="353"/>
        <v>20</v>
      </c>
      <c r="T979" s="18">
        <f t="shared" si="354"/>
        <v>0</v>
      </c>
      <c r="U979" s="18">
        <f t="shared" si="355"/>
        <v>0</v>
      </c>
      <c r="V979" s="19">
        <f t="shared" si="356"/>
        <v>10</v>
      </c>
      <c r="W979" s="40">
        <f t="shared" si="357"/>
        <v>45</v>
      </c>
    </row>
    <row r="980" spans="1:23">
      <c r="A980" s="30">
        <v>9</v>
      </c>
      <c r="B980" s="4" t="s">
        <v>690</v>
      </c>
      <c r="C980" s="4" t="s">
        <v>98</v>
      </c>
      <c r="D980" s="31" t="s">
        <v>353</v>
      </c>
      <c r="E980" s="18"/>
      <c r="F980" s="18"/>
      <c r="G980" s="18"/>
      <c r="H980" s="18"/>
      <c r="I980" s="18" t="s">
        <v>103</v>
      </c>
      <c r="J980" s="18">
        <v>3</v>
      </c>
      <c r="K980" s="18"/>
      <c r="L980" s="18"/>
      <c r="M980" s="35">
        <v>46</v>
      </c>
      <c r="N980" s="34">
        <f t="shared" si="349"/>
        <v>0</v>
      </c>
      <c r="O980" s="18">
        <f t="shared" si="349"/>
        <v>0</v>
      </c>
      <c r="P980" s="18">
        <f t="shared" si="350"/>
        <v>0</v>
      </c>
      <c r="Q980" s="18">
        <f t="shared" si="351"/>
        <v>0</v>
      </c>
      <c r="R980" s="18">
        <f t="shared" si="352"/>
        <v>15</v>
      </c>
      <c r="S980" s="18">
        <f t="shared" si="353"/>
        <v>20</v>
      </c>
      <c r="T980" s="18">
        <f t="shared" si="354"/>
        <v>0</v>
      </c>
      <c r="U980" s="18">
        <f t="shared" si="355"/>
        <v>0</v>
      </c>
      <c r="V980" s="19">
        <f t="shared" si="356"/>
        <v>10</v>
      </c>
      <c r="W980" s="40">
        <f t="shared" si="357"/>
        <v>45</v>
      </c>
    </row>
    <row r="981" spans="1:23">
      <c r="A981" s="30">
        <v>10</v>
      </c>
      <c r="B981" s="4" t="s">
        <v>386</v>
      </c>
      <c r="C981" s="4" t="s">
        <v>168</v>
      </c>
      <c r="D981" s="31" t="s">
        <v>436</v>
      </c>
      <c r="E981" s="18">
        <v>1</v>
      </c>
      <c r="F981" s="18"/>
      <c r="G981" s="18"/>
      <c r="H981" s="18"/>
      <c r="I981" s="18"/>
      <c r="J981" s="18">
        <v>1</v>
      </c>
      <c r="K981" s="18"/>
      <c r="L981" s="18"/>
      <c r="M981" s="35">
        <v>51</v>
      </c>
      <c r="N981" s="34">
        <f t="shared" si="349"/>
        <v>17</v>
      </c>
      <c r="O981" s="18">
        <f t="shared" si="349"/>
        <v>0</v>
      </c>
      <c r="P981" s="18">
        <f t="shared" si="350"/>
        <v>0</v>
      </c>
      <c r="Q981" s="18">
        <f t="shared" si="351"/>
        <v>0</v>
      </c>
      <c r="R981" s="18">
        <f t="shared" si="352"/>
        <v>0</v>
      </c>
      <c r="S981" s="18">
        <f t="shared" si="353"/>
        <v>5</v>
      </c>
      <c r="T981" s="18">
        <f t="shared" si="354"/>
        <v>0</v>
      </c>
      <c r="U981" s="18">
        <f t="shared" si="355"/>
        <v>0</v>
      </c>
      <c r="V981" s="19">
        <f t="shared" si="356"/>
        <v>20</v>
      </c>
      <c r="W981" s="40">
        <f t="shared" si="357"/>
        <v>42</v>
      </c>
    </row>
    <row r="982" spans="1:23">
      <c r="A982" s="30">
        <v>11</v>
      </c>
      <c r="B982" s="4" t="s">
        <v>453</v>
      </c>
      <c r="C982" s="4" t="s">
        <v>319</v>
      </c>
      <c r="D982" s="31" t="s">
        <v>454</v>
      </c>
      <c r="E982" s="18"/>
      <c r="F982" s="18"/>
      <c r="G982" s="18"/>
      <c r="H982" s="18"/>
      <c r="I982" s="18"/>
      <c r="J982" s="18">
        <v>1</v>
      </c>
      <c r="K982" s="18"/>
      <c r="L982" s="18">
        <v>70</v>
      </c>
      <c r="M982" s="35">
        <v>39</v>
      </c>
      <c r="N982" s="34">
        <f t="shared" si="349"/>
        <v>0</v>
      </c>
      <c r="O982" s="18">
        <f t="shared" si="349"/>
        <v>0</v>
      </c>
      <c r="P982" s="18">
        <f t="shared" si="350"/>
        <v>0</v>
      </c>
      <c r="Q982" s="18">
        <f t="shared" si="351"/>
        <v>0</v>
      </c>
      <c r="R982" s="18">
        <f t="shared" si="352"/>
        <v>0</v>
      </c>
      <c r="S982" s="18">
        <f t="shared" si="353"/>
        <v>5</v>
      </c>
      <c r="T982" s="18">
        <f t="shared" si="354"/>
        <v>0</v>
      </c>
      <c r="U982" s="18">
        <f t="shared" si="355"/>
        <v>17</v>
      </c>
      <c r="V982" s="19">
        <f t="shared" si="356"/>
        <v>10</v>
      </c>
      <c r="W982" s="40">
        <f t="shared" si="357"/>
        <v>32</v>
      </c>
    </row>
    <row r="983" spans="1:23">
      <c r="A983" s="30">
        <v>12</v>
      </c>
      <c r="B983" s="4" t="s">
        <v>650</v>
      </c>
      <c r="C983" s="4" t="s">
        <v>373</v>
      </c>
      <c r="D983" s="31" t="s">
        <v>276</v>
      </c>
      <c r="E983" s="18"/>
      <c r="F983" s="18"/>
      <c r="G983" s="18"/>
      <c r="H983" s="18"/>
      <c r="I983" s="18"/>
      <c r="J983" s="18">
        <v>2</v>
      </c>
      <c r="K983" s="18"/>
      <c r="L983" s="18"/>
      <c r="M983" s="35">
        <v>31</v>
      </c>
      <c r="N983" s="34">
        <f t="shared" si="349"/>
        <v>0</v>
      </c>
      <c r="O983" s="18">
        <f t="shared" si="349"/>
        <v>0</v>
      </c>
      <c r="P983" s="18">
        <f t="shared" si="350"/>
        <v>0</v>
      </c>
      <c r="Q983" s="18">
        <f t="shared" si="351"/>
        <v>0</v>
      </c>
      <c r="R983" s="18">
        <f t="shared" si="352"/>
        <v>0</v>
      </c>
      <c r="S983" s="18">
        <f t="shared" si="353"/>
        <v>10</v>
      </c>
      <c r="T983" s="18">
        <f t="shared" si="354"/>
        <v>0</v>
      </c>
      <c r="U983" s="18">
        <f t="shared" si="355"/>
        <v>0</v>
      </c>
      <c r="V983" s="19">
        <f t="shared" si="356"/>
        <v>10</v>
      </c>
      <c r="W983" s="40">
        <f t="shared" si="357"/>
        <v>20</v>
      </c>
    </row>
    <row r="984" spans="1:23">
      <c r="A984" s="46"/>
      <c r="B984" s="47"/>
      <c r="C984" s="47"/>
      <c r="D984" s="47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50"/>
    </row>
    <row r="985" spans="1:23">
      <c r="A985" s="53"/>
    </row>
    <row r="986" spans="1:23" ht="18">
      <c r="A986" s="53"/>
      <c r="B986" s="90" t="s">
        <v>735</v>
      </c>
      <c r="C986" s="90"/>
      <c r="D986" s="90"/>
    </row>
    <row r="987" spans="1:23" ht="18">
      <c r="A987" s="53"/>
      <c r="B987" s="52"/>
      <c r="C987" s="52"/>
      <c r="D987" s="52"/>
    </row>
    <row r="988" spans="1:23">
      <c r="A988" s="30">
        <v>1</v>
      </c>
      <c r="B988" s="4" t="s">
        <v>690</v>
      </c>
      <c r="C988" s="4" t="s">
        <v>98</v>
      </c>
      <c r="D988" s="31" t="s">
        <v>353</v>
      </c>
      <c r="E988" s="18"/>
      <c r="F988" s="18"/>
      <c r="G988" s="18"/>
      <c r="H988" s="18"/>
      <c r="I988" s="18" t="s">
        <v>103</v>
      </c>
      <c r="J988" s="18">
        <v>3</v>
      </c>
      <c r="K988" s="18"/>
      <c r="L988" s="18"/>
      <c r="M988" s="35">
        <v>46</v>
      </c>
      <c r="N988" s="34">
        <f t="shared" ref="N988:O989" si="358">E988*17</f>
        <v>0</v>
      </c>
      <c r="O988" s="18">
        <f t="shared" si="358"/>
        <v>0</v>
      </c>
      <c r="P988" s="18">
        <f t="shared" ref="P988:P989" si="359">IF(G988&gt;17,F988*17,F988*G988)</f>
        <v>0</v>
      </c>
      <c r="Q988" s="18">
        <f t="shared" ref="Q988:Q989" si="360">IF(H988="",0,IF(H988&gt;3,20+((H988-3)*10),0))</f>
        <v>0</v>
      </c>
      <c r="R988" s="18">
        <f t="shared" ref="R988:R989" si="361">IF(I988="",0,15)</f>
        <v>15</v>
      </c>
      <c r="S988" s="18">
        <f t="shared" ref="S988:S989" si="362">IF(J988&lt;3,J988*5,10+(J988-2)*10)</f>
        <v>20</v>
      </c>
      <c r="T988" s="18">
        <f t="shared" ref="T988:T989" si="363">K988*10</f>
        <v>0</v>
      </c>
      <c r="U988" s="18">
        <f t="shared" ref="U988:U989" si="364">IF(L988&gt;69,17,IF(L988&gt;66,15,IF(L988&gt;59,12,IF(L988&gt;49,10,0))))</f>
        <v>0</v>
      </c>
      <c r="V988" s="19">
        <f t="shared" ref="V988:V989" si="365">IF(M988="",0,IF(M988&gt;50,20,10))</f>
        <v>10</v>
      </c>
      <c r="W988" s="40">
        <f t="shared" ref="W988:W989" si="366">SUM(N988:V988)</f>
        <v>45</v>
      </c>
    </row>
    <row r="989" spans="1:23">
      <c r="A989" s="30">
        <v>2</v>
      </c>
      <c r="B989" s="4" t="s">
        <v>386</v>
      </c>
      <c r="C989" s="4" t="s">
        <v>168</v>
      </c>
      <c r="D989" s="31" t="s">
        <v>436</v>
      </c>
      <c r="E989" s="18">
        <v>1</v>
      </c>
      <c r="F989" s="18"/>
      <c r="G989" s="18"/>
      <c r="H989" s="18"/>
      <c r="I989" s="18"/>
      <c r="J989" s="18">
        <v>1</v>
      </c>
      <c r="K989" s="18"/>
      <c r="L989" s="18"/>
      <c r="M989" s="35">
        <v>51</v>
      </c>
      <c r="N989" s="34">
        <f t="shared" si="358"/>
        <v>17</v>
      </c>
      <c r="O989" s="18">
        <f t="shared" si="358"/>
        <v>0</v>
      </c>
      <c r="P989" s="18">
        <f t="shared" si="359"/>
        <v>0</v>
      </c>
      <c r="Q989" s="18">
        <f t="shared" si="360"/>
        <v>0</v>
      </c>
      <c r="R989" s="18">
        <f t="shared" si="361"/>
        <v>0</v>
      </c>
      <c r="S989" s="18">
        <f t="shared" si="362"/>
        <v>5</v>
      </c>
      <c r="T989" s="18">
        <f t="shared" si="363"/>
        <v>0</v>
      </c>
      <c r="U989" s="18">
        <f t="shared" si="364"/>
        <v>0</v>
      </c>
      <c r="V989" s="19">
        <f t="shared" si="365"/>
        <v>20</v>
      </c>
      <c r="W989" s="40">
        <f t="shared" si="366"/>
        <v>42</v>
      </c>
    </row>
    <row r="990" spans="1:23">
      <c r="A990" s="53"/>
    </row>
    <row r="991" spans="1:23">
      <c r="A991" s="53"/>
    </row>
    <row r="992" spans="1:23">
      <c r="A992" s="53"/>
      <c r="R992" s="20" t="s">
        <v>34</v>
      </c>
    </row>
    <row r="993" spans="1:23">
      <c r="A993" s="53"/>
    </row>
    <row r="994" spans="1:23">
      <c r="A994" s="53"/>
      <c r="R994" s="20" t="s">
        <v>35</v>
      </c>
    </row>
    <row r="995" spans="1:23">
      <c r="A995" s="53"/>
    </row>
    <row r="996" spans="1:23">
      <c r="A996" s="53"/>
    </row>
    <row r="997" spans="1:23">
      <c r="A997" s="53"/>
    </row>
    <row r="998" spans="1:23">
      <c r="A998" s="53"/>
    </row>
    <row r="999" spans="1:23" ht="15.6">
      <c r="A999" s="115"/>
      <c r="B999" s="14" t="s">
        <v>16</v>
      </c>
      <c r="C999" s="14"/>
      <c r="D999" s="118" t="s">
        <v>17</v>
      </c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20" t="s">
        <v>0</v>
      </c>
      <c r="T999" s="120"/>
      <c r="U999" s="120"/>
      <c r="V999" s="120"/>
      <c r="W999" s="120"/>
    </row>
    <row r="1000" spans="1:23">
      <c r="A1000" s="116"/>
      <c r="B1000" s="121" t="s">
        <v>18</v>
      </c>
      <c r="C1000" s="122"/>
      <c r="D1000" s="123" t="s">
        <v>755</v>
      </c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5" t="s">
        <v>44</v>
      </c>
      <c r="T1000" s="125"/>
      <c r="U1000" s="125"/>
      <c r="V1000" s="125"/>
      <c r="W1000" s="125"/>
    </row>
    <row r="1001" spans="1:23">
      <c r="A1001" s="116"/>
      <c r="B1001" s="121" t="s">
        <v>62</v>
      </c>
      <c r="C1001" s="122"/>
      <c r="D1001" s="126" t="s">
        <v>31</v>
      </c>
      <c r="E1001" s="127"/>
      <c r="F1001" s="127"/>
      <c r="G1001" s="127"/>
      <c r="H1001" s="127"/>
      <c r="I1001" s="127"/>
      <c r="J1001" s="127"/>
      <c r="K1001" s="127"/>
      <c r="L1001" s="127"/>
      <c r="M1001" s="127"/>
      <c r="N1001" s="127"/>
      <c r="O1001" s="127"/>
      <c r="P1001" s="127"/>
      <c r="Q1001" s="127"/>
      <c r="R1001" s="127"/>
      <c r="S1001" s="130" t="s">
        <v>46</v>
      </c>
      <c r="T1001" s="130"/>
      <c r="U1001" s="130"/>
      <c r="V1001" s="130"/>
      <c r="W1001" s="130"/>
    </row>
    <row r="1002" spans="1:23" ht="15" thickBot="1">
      <c r="A1002" s="117"/>
      <c r="B1002" s="131" t="s">
        <v>43</v>
      </c>
      <c r="C1002" s="132"/>
      <c r="D1002" s="128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33" t="s">
        <v>63</v>
      </c>
      <c r="T1002" s="133"/>
      <c r="U1002" s="133"/>
      <c r="V1002" s="133"/>
      <c r="W1002" s="133"/>
    </row>
    <row r="1003" spans="1:23">
      <c r="A1003" s="107" t="s">
        <v>1</v>
      </c>
      <c r="B1003" s="109" t="s">
        <v>2</v>
      </c>
      <c r="C1003" s="109" t="s">
        <v>3</v>
      </c>
      <c r="D1003" s="112" t="s">
        <v>4</v>
      </c>
      <c r="E1003" s="91" t="s">
        <v>6</v>
      </c>
      <c r="F1003" s="92"/>
      <c r="G1003" s="92"/>
      <c r="H1003" s="92"/>
      <c r="I1003" s="92"/>
      <c r="J1003" s="92"/>
      <c r="K1003" s="92"/>
      <c r="L1003" s="92"/>
      <c r="M1003" s="93"/>
      <c r="N1003" s="94" t="s">
        <v>7</v>
      </c>
      <c r="O1003" s="95"/>
      <c r="P1003" s="95"/>
      <c r="Q1003" s="95"/>
      <c r="R1003" s="95"/>
      <c r="S1003" s="95"/>
      <c r="T1003" s="95"/>
      <c r="U1003" s="95"/>
      <c r="V1003" s="95"/>
      <c r="W1003" s="96" t="s">
        <v>20</v>
      </c>
    </row>
    <row r="1004" spans="1:23" ht="144.6">
      <c r="A1004" s="107"/>
      <c r="B1004" s="110"/>
      <c r="C1004" s="110"/>
      <c r="D1004" s="113"/>
      <c r="E1004" s="1" t="s">
        <v>41</v>
      </c>
      <c r="F1004" s="1" t="s">
        <v>42</v>
      </c>
      <c r="G1004" s="1" t="s">
        <v>33</v>
      </c>
      <c r="H1004" s="2" t="s">
        <v>21</v>
      </c>
      <c r="I1004" s="2" t="s">
        <v>22</v>
      </c>
      <c r="J1004" s="2" t="s">
        <v>23</v>
      </c>
      <c r="K1004" s="2" t="s">
        <v>28</v>
      </c>
      <c r="L1004" s="2" t="s">
        <v>29</v>
      </c>
      <c r="M1004" s="36" t="s">
        <v>30</v>
      </c>
      <c r="N1004" s="99" t="s">
        <v>39</v>
      </c>
      <c r="O1004" s="101" t="s">
        <v>45</v>
      </c>
      <c r="P1004" s="101" t="s">
        <v>40</v>
      </c>
      <c r="Q1004" s="101" t="s">
        <v>8</v>
      </c>
      <c r="R1004" s="101" t="s">
        <v>9</v>
      </c>
      <c r="S1004" s="101" t="s">
        <v>10</v>
      </c>
      <c r="T1004" s="103" t="s">
        <v>11</v>
      </c>
      <c r="U1004" s="103" t="s">
        <v>25</v>
      </c>
      <c r="V1004" s="105" t="s">
        <v>26</v>
      </c>
      <c r="W1004" s="97"/>
    </row>
    <row r="1005" spans="1:23" ht="15" customHeight="1" thickBot="1">
      <c r="A1005" s="108"/>
      <c r="B1005" s="111"/>
      <c r="C1005" s="111"/>
      <c r="D1005" s="114"/>
      <c r="E1005" s="26" t="s">
        <v>37</v>
      </c>
      <c r="F1005" s="26" t="s">
        <v>38</v>
      </c>
      <c r="G1005" s="26" t="s">
        <v>36</v>
      </c>
      <c r="H1005" s="27" t="s">
        <v>12</v>
      </c>
      <c r="I1005" s="27" t="s">
        <v>13</v>
      </c>
      <c r="J1005" s="27" t="s">
        <v>14</v>
      </c>
      <c r="K1005" s="27" t="s">
        <v>15</v>
      </c>
      <c r="L1005" s="27" t="s">
        <v>24</v>
      </c>
      <c r="M1005" s="37" t="s">
        <v>27</v>
      </c>
      <c r="N1005" s="100"/>
      <c r="O1005" s="102"/>
      <c r="P1005" s="102"/>
      <c r="Q1005" s="102"/>
      <c r="R1005" s="102"/>
      <c r="S1005" s="102"/>
      <c r="T1005" s="104"/>
      <c r="U1005" s="104"/>
      <c r="V1005" s="106"/>
      <c r="W1005" s="98"/>
    </row>
    <row r="1006" spans="1:23">
      <c r="A1006" s="28">
        <v>1</v>
      </c>
      <c r="B1006" s="22" t="s">
        <v>132</v>
      </c>
      <c r="C1006" s="22" t="s">
        <v>133</v>
      </c>
      <c r="D1006" s="29" t="s">
        <v>113</v>
      </c>
      <c r="E1006" s="23">
        <v>9</v>
      </c>
      <c r="F1006" s="23">
        <v>92</v>
      </c>
      <c r="G1006" s="23">
        <v>18</v>
      </c>
      <c r="H1006" s="23"/>
      <c r="I1006" s="23"/>
      <c r="J1006" s="23">
        <v>1</v>
      </c>
      <c r="K1006" s="23"/>
      <c r="L1006" s="23"/>
      <c r="M1006" s="33">
        <v>43</v>
      </c>
      <c r="N1006" s="32">
        <f t="shared" ref="N1006:O1024" si="367">E1006*17</f>
        <v>153</v>
      </c>
      <c r="O1006" s="23">
        <f t="shared" si="367"/>
        <v>1564</v>
      </c>
      <c r="P1006" s="23">
        <f t="shared" ref="P1006:P1024" si="368">IF(G1006&gt;17,F1006*17,F1006*G1006)</f>
        <v>1564</v>
      </c>
      <c r="Q1006" s="23">
        <f t="shared" ref="Q1006:Q1024" si="369">IF(H1006="",0,IF(H1006&gt;3,20+((H1006-3)*10),0))</f>
        <v>0</v>
      </c>
      <c r="R1006" s="23">
        <f t="shared" ref="R1006:R1024" si="370">IF(I1006="",0,15)</f>
        <v>0</v>
      </c>
      <c r="S1006" s="23">
        <f t="shared" ref="S1006:S1024" si="371">IF(J1006&lt;3,J1006*5,10+(J1006-2)*10)</f>
        <v>5</v>
      </c>
      <c r="T1006" s="23">
        <f t="shared" ref="T1006:T1024" si="372">K1006*10</f>
        <v>0</v>
      </c>
      <c r="U1006" s="23">
        <f t="shared" ref="U1006:U1024" si="373">IF(L1006&gt;69,17,IF(L1006&gt;66,15,IF(L1006&gt;59,12,IF(L1006&gt;49,10,0))))</f>
        <v>0</v>
      </c>
      <c r="V1006" s="25">
        <f t="shared" ref="V1006:V1024" si="374">IF(M1006="",0,IF(M1006&gt;50,20,10))</f>
        <v>10</v>
      </c>
      <c r="W1006" s="39">
        <f t="shared" ref="W1006:W1024" si="375">SUM(N1006:V1006)</f>
        <v>3296</v>
      </c>
    </row>
    <row r="1007" spans="1:23">
      <c r="A1007" s="30">
        <v>2</v>
      </c>
      <c r="B1007" s="4" t="s">
        <v>372</v>
      </c>
      <c r="C1007" s="4" t="s">
        <v>373</v>
      </c>
      <c r="D1007" s="31" t="s">
        <v>276</v>
      </c>
      <c r="E1007" s="18">
        <v>9</v>
      </c>
      <c r="F1007" s="18">
        <v>39</v>
      </c>
      <c r="G1007" s="18">
        <v>15</v>
      </c>
      <c r="H1007" s="18"/>
      <c r="I1007" s="18" t="s">
        <v>103</v>
      </c>
      <c r="J1007" s="18"/>
      <c r="K1007" s="18"/>
      <c r="L1007" s="18"/>
      <c r="M1007" s="35">
        <v>58</v>
      </c>
      <c r="N1007" s="34">
        <f t="shared" si="367"/>
        <v>153</v>
      </c>
      <c r="O1007" s="18">
        <f t="shared" si="367"/>
        <v>663</v>
      </c>
      <c r="P1007" s="18">
        <f t="shared" si="368"/>
        <v>585</v>
      </c>
      <c r="Q1007" s="18">
        <f t="shared" si="369"/>
        <v>0</v>
      </c>
      <c r="R1007" s="18">
        <f t="shared" si="370"/>
        <v>15</v>
      </c>
      <c r="S1007" s="18">
        <f t="shared" si="371"/>
        <v>0</v>
      </c>
      <c r="T1007" s="18">
        <f t="shared" si="372"/>
        <v>0</v>
      </c>
      <c r="U1007" s="18">
        <f t="shared" si="373"/>
        <v>0</v>
      </c>
      <c r="V1007" s="19">
        <f t="shared" si="374"/>
        <v>20</v>
      </c>
      <c r="W1007" s="40">
        <f t="shared" si="375"/>
        <v>1436</v>
      </c>
    </row>
    <row r="1008" spans="1:23">
      <c r="A1008" s="30">
        <v>3</v>
      </c>
      <c r="B1008" s="4" t="s">
        <v>142</v>
      </c>
      <c r="C1008" s="4" t="s">
        <v>143</v>
      </c>
      <c r="D1008" s="31" t="s">
        <v>144</v>
      </c>
      <c r="E1008" s="18">
        <v>9</v>
      </c>
      <c r="F1008" s="18">
        <v>40</v>
      </c>
      <c r="G1008" s="18">
        <v>13</v>
      </c>
      <c r="H1008" s="18"/>
      <c r="I1008" s="18"/>
      <c r="J1008" s="18">
        <v>2</v>
      </c>
      <c r="K1008" s="18"/>
      <c r="L1008" s="18"/>
      <c r="M1008" s="35">
        <v>40</v>
      </c>
      <c r="N1008" s="34">
        <f t="shared" si="367"/>
        <v>153</v>
      </c>
      <c r="O1008" s="18">
        <f t="shared" si="367"/>
        <v>680</v>
      </c>
      <c r="P1008" s="18">
        <f t="shared" si="368"/>
        <v>520</v>
      </c>
      <c r="Q1008" s="18">
        <f t="shared" si="369"/>
        <v>0</v>
      </c>
      <c r="R1008" s="18">
        <f t="shared" si="370"/>
        <v>0</v>
      </c>
      <c r="S1008" s="18">
        <f t="shared" si="371"/>
        <v>10</v>
      </c>
      <c r="T1008" s="18">
        <f t="shared" si="372"/>
        <v>0</v>
      </c>
      <c r="U1008" s="18">
        <f t="shared" si="373"/>
        <v>0</v>
      </c>
      <c r="V1008" s="19">
        <f t="shared" si="374"/>
        <v>10</v>
      </c>
      <c r="W1008" s="40">
        <f t="shared" si="375"/>
        <v>1373</v>
      </c>
    </row>
    <row r="1009" spans="1:23">
      <c r="A1009" s="30">
        <v>4</v>
      </c>
      <c r="B1009" s="4" t="s">
        <v>289</v>
      </c>
      <c r="C1009" s="4" t="s">
        <v>290</v>
      </c>
      <c r="D1009" s="31" t="s">
        <v>276</v>
      </c>
      <c r="E1009" s="18">
        <v>9</v>
      </c>
      <c r="F1009" s="18">
        <v>58</v>
      </c>
      <c r="G1009" s="18">
        <v>3</v>
      </c>
      <c r="H1009" s="18"/>
      <c r="I1009" s="18"/>
      <c r="J1009" s="18">
        <v>2</v>
      </c>
      <c r="K1009" s="18"/>
      <c r="L1009" s="18"/>
      <c r="M1009" s="35">
        <v>50</v>
      </c>
      <c r="N1009" s="34">
        <f t="shared" si="367"/>
        <v>153</v>
      </c>
      <c r="O1009" s="18">
        <f t="shared" si="367"/>
        <v>986</v>
      </c>
      <c r="P1009" s="18">
        <f t="shared" si="368"/>
        <v>174</v>
      </c>
      <c r="Q1009" s="18">
        <f t="shared" si="369"/>
        <v>0</v>
      </c>
      <c r="R1009" s="18">
        <f t="shared" si="370"/>
        <v>0</v>
      </c>
      <c r="S1009" s="18">
        <f t="shared" si="371"/>
        <v>10</v>
      </c>
      <c r="T1009" s="18">
        <f t="shared" si="372"/>
        <v>0</v>
      </c>
      <c r="U1009" s="18">
        <f t="shared" si="373"/>
        <v>0</v>
      </c>
      <c r="V1009" s="19">
        <f t="shared" si="374"/>
        <v>10</v>
      </c>
      <c r="W1009" s="40">
        <f t="shared" si="375"/>
        <v>1333</v>
      </c>
    </row>
    <row r="1010" spans="1:23">
      <c r="A1010" s="30">
        <v>5</v>
      </c>
      <c r="B1010" s="4" t="s">
        <v>580</v>
      </c>
      <c r="C1010" s="4" t="s">
        <v>119</v>
      </c>
      <c r="D1010" s="31" t="s">
        <v>113</v>
      </c>
      <c r="E1010" s="18">
        <v>9</v>
      </c>
      <c r="F1010" s="18">
        <v>40</v>
      </c>
      <c r="G1010" s="18">
        <v>8</v>
      </c>
      <c r="H1010" s="18"/>
      <c r="I1010" s="18"/>
      <c r="J1010" s="18">
        <v>2</v>
      </c>
      <c r="K1010" s="18"/>
      <c r="L1010" s="18"/>
      <c r="M1010" s="35">
        <v>39</v>
      </c>
      <c r="N1010" s="34">
        <f t="shared" si="367"/>
        <v>153</v>
      </c>
      <c r="O1010" s="18">
        <f t="shared" si="367"/>
        <v>680</v>
      </c>
      <c r="P1010" s="18">
        <f t="shared" si="368"/>
        <v>320</v>
      </c>
      <c r="Q1010" s="18">
        <f t="shared" si="369"/>
        <v>0</v>
      </c>
      <c r="R1010" s="18">
        <f t="shared" si="370"/>
        <v>0</v>
      </c>
      <c r="S1010" s="18">
        <f t="shared" si="371"/>
        <v>10</v>
      </c>
      <c r="T1010" s="18">
        <f t="shared" si="372"/>
        <v>0</v>
      </c>
      <c r="U1010" s="18">
        <f t="shared" si="373"/>
        <v>0</v>
      </c>
      <c r="V1010" s="19">
        <f t="shared" si="374"/>
        <v>10</v>
      </c>
      <c r="W1010" s="40">
        <f t="shared" si="375"/>
        <v>1173</v>
      </c>
    </row>
    <row r="1011" spans="1:23">
      <c r="A1011" s="30">
        <v>6</v>
      </c>
      <c r="B1011" s="4" t="s">
        <v>411</v>
      </c>
      <c r="C1011" s="4" t="s">
        <v>231</v>
      </c>
      <c r="D1011" s="31" t="s">
        <v>113</v>
      </c>
      <c r="E1011" s="18">
        <v>9</v>
      </c>
      <c r="F1011" s="18">
        <v>20</v>
      </c>
      <c r="G1011" s="18">
        <v>3</v>
      </c>
      <c r="H1011" s="18">
        <v>5</v>
      </c>
      <c r="I1011" s="18"/>
      <c r="J1011" s="18">
        <v>2</v>
      </c>
      <c r="K1011" s="18"/>
      <c r="L1011" s="18">
        <v>100</v>
      </c>
      <c r="M1011" s="35">
        <v>31</v>
      </c>
      <c r="N1011" s="34">
        <f t="shared" si="367"/>
        <v>153</v>
      </c>
      <c r="O1011" s="18">
        <f t="shared" si="367"/>
        <v>340</v>
      </c>
      <c r="P1011" s="18">
        <f t="shared" si="368"/>
        <v>60</v>
      </c>
      <c r="Q1011" s="18">
        <f t="shared" si="369"/>
        <v>40</v>
      </c>
      <c r="R1011" s="18">
        <f t="shared" si="370"/>
        <v>0</v>
      </c>
      <c r="S1011" s="18">
        <f t="shared" si="371"/>
        <v>10</v>
      </c>
      <c r="T1011" s="18">
        <f t="shared" si="372"/>
        <v>0</v>
      </c>
      <c r="U1011" s="18">
        <f t="shared" si="373"/>
        <v>17</v>
      </c>
      <c r="V1011" s="19">
        <f t="shared" si="374"/>
        <v>10</v>
      </c>
      <c r="W1011" s="40">
        <f t="shared" si="375"/>
        <v>630</v>
      </c>
    </row>
    <row r="1012" spans="1:23">
      <c r="A1012" s="30">
        <v>7</v>
      </c>
      <c r="B1012" s="4" t="s">
        <v>372</v>
      </c>
      <c r="C1012" s="4" t="s">
        <v>374</v>
      </c>
      <c r="D1012" s="31" t="s">
        <v>222</v>
      </c>
      <c r="E1012" s="18">
        <v>9</v>
      </c>
      <c r="F1012" s="18">
        <v>10</v>
      </c>
      <c r="G1012" s="18">
        <v>14</v>
      </c>
      <c r="H1012" s="18">
        <v>4</v>
      </c>
      <c r="I1012" s="18"/>
      <c r="J1012" s="18"/>
      <c r="K1012" s="18"/>
      <c r="L1012" s="18"/>
      <c r="M1012" s="35">
        <v>43</v>
      </c>
      <c r="N1012" s="34">
        <f t="shared" si="367"/>
        <v>153</v>
      </c>
      <c r="O1012" s="18">
        <f t="shared" si="367"/>
        <v>170</v>
      </c>
      <c r="P1012" s="18">
        <f t="shared" si="368"/>
        <v>140</v>
      </c>
      <c r="Q1012" s="18">
        <f t="shared" si="369"/>
        <v>30</v>
      </c>
      <c r="R1012" s="18">
        <f t="shared" si="370"/>
        <v>0</v>
      </c>
      <c r="S1012" s="18">
        <f t="shared" si="371"/>
        <v>0</v>
      </c>
      <c r="T1012" s="18">
        <f t="shared" si="372"/>
        <v>0</v>
      </c>
      <c r="U1012" s="18">
        <f t="shared" si="373"/>
        <v>0</v>
      </c>
      <c r="V1012" s="19">
        <f t="shared" si="374"/>
        <v>10</v>
      </c>
      <c r="W1012" s="40">
        <f t="shared" si="375"/>
        <v>503</v>
      </c>
    </row>
    <row r="1013" spans="1:23">
      <c r="A1013" s="30">
        <v>8</v>
      </c>
      <c r="B1013" s="4" t="s">
        <v>118</v>
      </c>
      <c r="C1013" s="4" t="s">
        <v>119</v>
      </c>
      <c r="D1013" s="31" t="s">
        <v>120</v>
      </c>
      <c r="E1013" s="18">
        <v>9</v>
      </c>
      <c r="F1013" s="18">
        <v>10</v>
      </c>
      <c r="G1013" s="18">
        <v>10</v>
      </c>
      <c r="H1013" s="18"/>
      <c r="I1013" s="41"/>
      <c r="J1013" s="18"/>
      <c r="K1013" s="18"/>
      <c r="L1013" s="18"/>
      <c r="M1013" s="35">
        <v>21</v>
      </c>
      <c r="N1013" s="34">
        <f t="shared" si="367"/>
        <v>153</v>
      </c>
      <c r="O1013" s="18">
        <f t="shared" si="367"/>
        <v>170</v>
      </c>
      <c r="P1013" s="18">
        <f t="shared" si="368"/>
        <v>100</v>
      </c>
      <c r="Q1013" s="18">
        <f t="shared" si="369"/>
        <v>0</v>
      </c>
      <c r="R1013" s="18">
        <f t="shared" si="370"/>
        <v>0</v>
      </c>
      <c r="S1013" s="18">
        <f t="shared" si="371"/>
        <v>0</v>
      </c>
      <c r="T1013" s="18">
        <f t="shared" si="372"/>
        <v>0</v>
      </c>
      <c r="U1013" s="18">
        <f t="shared" si="373"/>
        <v>0</v>
      </c>
      <c r="V1013" s="19">
        <f t="shared" si="374"/>
        <v>10</v>
      </c>
      <c r="W1013" s="40">
        <f t="shared" si="375"/>
        <v>433</v>
      </c>
    </row>
    <row r="1014" spans="1:23">
      <c r="A1014" s="30">
        <v>9</v>
      </c>
      <c r="B1014" s="4" t="s">
        <v>655</v>
      </c>
      <c r="C1014" s="4" t="s">
        <v>656</v>
      </c>
      <c r="D1014" s="31" t="s">
        <v>159</v>
      </c>
      <c r="E1014" s="18"/>
      <c r="F1014" s="18">
        <v>11</v>
      </c>
      <c r="G1014" s="18">
        <v>9</v>
      </c>
      <c r="H1014" s="18"/>
      <c r="I1014" s="18"/>
      <c r="J1014" s="18">
        <v>2</v>
      </c>
      <c r="K1014" s="18"/>
      <c r="L1014" s="18"/>
      <c r="M1014" s="35">
        <v>34</v>
      </c>
      <c r="N1014" s="34">
        <f t="shared" si="367"/>
        <v>0</v>
      </c>
      <c r="O1014" s="18">
        <f t="shared" si="367"/>
        <v>187</v>
      </c>
      <c r="P1014" s="18">
        <f t="shared" si="368"/>
        <v>99</v>
      </c>
      <c r="Q1014" s="18">
        <f t="shared" si="369"/>
        <v>0</v>
      </c>
      <c r="R1014" s="18">
        <f t="shared" si="370"/>
        <v>0</v>
      </c>
      <c r="S1014" s="18">
        <f t="shared" si="371"/>
        <v>10</v>
      </c>
      <c r="T1014" s="18">
        <f t="shared" si="372"/>
        <v>0</v>
      </c>
      <c r="U1014" s="18">
        <f t="shared" si="373"/>
        <v>0</v>
      </c>
      <c r="V1014" s="19">
        <f t="shared" si="374"/>
        <v>10</v>
      </c>
      <c r="W1014" s="40">
        <f t="shared" si="375"/>
        <v>306</v>
      </c>
    </row>
    <row r="1015" spans="1:23">
      <c r="A1015" s="30">
        <v>10</v>
      </c>
      <c r="B1015" s="4" t="s">
        <v>219</v>
      </c>
      <c r="C1015" s="4" t="s">
        <v>98</v>
      </c>
      <c r="D1015" s="31" t="s">
        <v>113</v>
      </c>
      <c r="E1015" s="18">
        <v>4</v>
      </c>
      <c r="F1015" s="18"/>
      <c r="G1015" s="18"/>
      <c r="H1015" s="18"/>
      <c r="I1015" s="18"/>
      <c r="J1015" s="18"/>
      <c r="K1015" s="18"/>
      <c r="L1015" s="18"/>
      <c r="M1015" s="35">
        <v>56</v>
      </c>
      <c r="N1015" s="34">
        <f t="shared" si="367"/>
        <v>68</v>
      </c>
      <c r="O1015" s="18">
        <f t="shared" si="367"/>
        <v>0</v>
      </c>
      <c r="P1015" s="18">
        <f t="shared" si="368"/>
        <v>0</v>
      </c>
      <c r="Q1015" s="18">
        <f t="shared" si="369"/>
        <v>0</v>
      </c>
      <c r="R1015" s="18">
        <f t="shared" si="370"/>
        <v>0</v>
      </c>
      <c r="S1015" s="18">
        <f t="shared" si="371"/>
        <v>0</v>
      </c>
      <c r="T1015" s="18">
        <f t="shared" si="372"/>
        <v>0</v>
      </c>
      <c r="U1015" s="18">
        <f t="shared" si="373"/>
        <v>0</v>
      </c>
      <c r="V1015" s="19">
        <f t="shared" si="374"/>
        <v>20</v>
      </c>
      <c r="W1015" s="40">
        <f t="shared" si="375"/>
        <v>88</v>
      </c>
    </row>
    <row r="1016" spans="1:23">
      <c r="A1016" s="30">
        <v>11</v>
      </c>
      <c r="B1016" s="4" t="s">
        <v>514</v>
      </c>
      <c r="C1016" s="4" t="s">
        <v>412</v>
      </c>
      <c r="D1016" s="31" t="s">
        <v>96</v>
      </c>
      <c r="E1016" s="18">
        <v>1</v>
      </c>
      <c r="F1016" s="18"/>
      <c r="G1016" s="18"/>
      <c r="H1016" s="18">
        <v>4</v>
      </c>
      <c r="I1016" s="18"/>
      <c r="J1016" s="18">
        <v>2</v>
      </c>
      <c r="K1016" s="18">
        <v>2</v>
      </c>
      <c r="L1016" s="18"/>
      <c r="M1016" s="35">
        <v>43</v>
      </c>
      <c r="N1016" s="34">
        <f t="shared" si="367"/>
        <v>17</v>
      </c>
      <c r="O1016" s="18">
        <f t="shared" si="367"/>
        <v>0</v>
      </c>
      <c r="P1016" s="18">
        <f t="shared" si="368"/>
        <v>0</v>
      </c>
      <c r="Q1016" s="18">
        <f t="shared" si="369"/>
        <v>30</v>
      </c>
      <c r="R1016" s="18">
        <f t="shared" si="370"/>
        <v>0</v>
      </c>
      <c r="S1016" s="18">
        <f t="shared" si="371"/>
        <v>10</v>
      </c>
      <c r="T1016" s="18">
        <f t="shared" si="372"/>
        <v>20</v>
      </c>
      <c r="U1016" s="18">
        <f t="shared" si="373"/>
        <v>0</v>
      </c>
      <c r="V1016" s="19">
        <f t="shared" si="374"/>
        <v>10</v>
      </c>
      <c r="W1016" s="40">
        <f t="shared" si="375"/>
        <v>87</v>
      </c>
    </row>
    <row r="1017" spans="1:23">
      <c r="A1017" s="30">
        <v>12</v>
      </c>
      <c r="B1017" s="4" t="s">
        <v>684</v>
      </c>
      <c r="C1017" s="4" t="s">
        <v>151</v>
      </c>
      <c r="D1017" s="31" t="s">
        <v>276</v>
      </c>
      <c r="E1017" s="18"/>
      <c r="F1017" s="18"/>
      <c r="G1017" s="18"/>
      <c r="H1017" s="18"/>
      <c r="I1017" s="18" t="s">
        <v>103</v>
      </c>
      <c r="J1017" s="18">
        <v>3</v>
      </c>
      <c r="K1017" s="18">
        <v>3</v>
      </c>
      <c r="L1017" s="18"/>
      <c r="M1017" s="35">
        <v>42</v>
      </c>
      <c r="N1017" s="34">
        <f t="shared" si="367"/>
        <v>0</v>
      </c>
      <c r="O1017" s="18">
        <f t="shared" si="367"/>
        <v>0</v>
      </c>
      <c r="P1017" s="18">
        <f t="shared" si="368"/>
        <v>0</v>
      </c>
      <c r="Q1017" s="18">
        <f t="shared" si="369"/>
        <v>0</v>
      </c>
      <c r="R1017" s="18">
        <f t="shared" si="370"/>
        <v>15</v>
      </c>
      <c r="S1017" s="18">
        <f t="shared" si="371"/>
        <v>20</v>
      </c>
      <c r="T1017" s="18">
        <f t="shared" si="372"/>
        <v>30</v>
      </c>
      <c r="U1017" s="18">
        <f t="shared" si="373"/>
        <v>0</v>
      </c>
      <c r="V1017" s="19">
        <f t="shared" si="374"/>
        <v>10</v>
      </c>
      <c r="W1017" s="40">
        <f t="shared" si="375"/>
        <v>75</v>
      </c>
    </row>
    <row r="1018" spans="1:23">
      <c r="A1018" s="30">
        <v>13</v>
      </c>
      <c r="B1018" s="4" t="s">
        <v>690</v>
      </c>
      <c r="C1018" s="4" t="s">
        <v>98</v>
      </c>
      <c r="D1018" s="31" t="s">
        <v>353</v>
      </c>
      <c r="E1018" s="18"/>
      <c r="F1018" s="18"/>
      <c r="G1018" s="18"/>
      <c r="H1018" s="18"/>
      <c r="I1018" s="18" t="s">
        <v>103</v>
      </c>
      <c r="J1018" s="18">
        <v>3</v>
      </c>
      <c r="K1018" s="18"/>
      <c r="L1018" s="18"/>
      <c r="M1018" s="35">
        <v>46</v>
      </c>
      <c r="N1018" s="34">
        <f t="shared" si="367"/>
        <v>0</v>
      </c>
      <c r="O1018" s="18">
        <f t="shared" si="367"/>
        <v>0</v>
      </c>
      <c r="P1018" s="18">
        <f t="shared" si="368"/>
        <v>0</v>
      </c>
      <c r="Q1018" s="18">
        <f t="shared" si="369"/>
        <v>0</v>
      </c>
      <c r="R1018" s="18">
        <f t="shared" si="370"/>
        <v>15</v>
      </c>
      <c r="S1018" s="18">
        <f t="shared" si="371"/>
        <v>20</v>
      </c>
      <c r="T1018" s="18">
        <f t="shared" si="372"/>
        <v>0</v>
      </c>
      <c r="U1018" s="18">
        <f t="shared" si="373"/>
        <v>0</v>
      </c>
      <c r="V1018" s="19">
        <f t="shared" si="374"/>
        <v>10</v>
      </c>
      <c r="W1018" s="40">
        <f t="shared" si="375"/>
        <v>45</v>
      </c>
    </row>
    <row r="1019" spans="1:23">
      <c r="A1019" s="30">
        <v>14</v>
      </c>
      <c r="B1019" s="4" t="s">
        <v>315</v>
      </c>
      <c r="C1019" s="4" t="s">
        <v>143</v>
      </c>
      <c r="D1019" s="31" t="s">
        <v>316</v>
      </c>
      <c r="E1019" s="18"/>
      <c r="F1019" s="18"/>
      <c r="G1019" s="18"/>
      <c r="H1019" s="18"/>
      <c r="I1019" s="18" t="s">
        <v>103</v>
      </c>
      <c r="J1019" s="18">
        <v>1</v>
      </c>
      <c r="K1019" s="18"/>
      <c r="L1019" s="18"/>
      <c r="M1019" s="35">
        <v>43</v>
      </c>
      <c r="N1019" s="34">
        <f t="shared" si="367"/>
        <v>0</v>
      </c>
      <c r="O1019" s="18">
        <f t="shared" si="367"/>
        <v>0</v>
      </c>
      <c r="P1019" s="18">
        <f t="shared" si="368"/>
        <v>0</v>
      </c>
      <c r="Q1019" s="18">
        <f t="shared" si="369"/>
        <v>0</v>
      </c>
      <c r="R1019" s="18">
        <f t="shared" si="370"/>
        <v>15</v>
      </c>
      <c r="S1019" s="18">
        <f t="shared" si="371"/>
        <v>5</v>
      </c>
      <c r="T1019" s="18">
        <f t="shared" si="372"/>
        <v>0</v>
      </c>
      <c r="U1019" s="18">
        <f t="shared" si="373"/>
        <v>0</v>
      </c>
      <c r="V1019" s="19">
        <f t="shared" si="374"/>
        <v>10</v>
      </c>
      <c r="W1019" s="40">
        <f t="shared" si="375"/>
        <v>30</v>
      </c>
    </row>
    <row r="1020" spans="1:23">
      <c r="A1020" s="30">
        <v>15</v>
      </c>
      <c r="B1020" s="4" t="s">
        <v>468</v>
      </c>
      <c r="C1020" s="4" t="s">
        <v>469</v>
      </c>
      <c r="D1020" s="31" t="s">
        <v>212</v>
      </c>
      <c r="E1020" s="18"/>
      <c r="F1020" s="18"/>
      <c r="G1020" s="18"/>
      <c r="H1020" s="18"/>
      <c r="I1020" s="18"/>
      <c r="J1020" s="18">
        <v>2</v>
      </c>
      <c r="K1020" s="18"/>
      <c r="L1020" s="18"/>
      <c r="M1020" s="35">
        <v>44</v>
      </c>
      <c r="N1020" s="34">
        <f t="shared" si="367"/>
        <v>0</v>
      </c>
      <c r="O1020" s="18">
        <f t="shared" si="367"/>
        <v>0</v>
      </c>
      <c r="P1020" s="18">
        <f t="shared" si="368"/>
        <v>0</v>
      </c>
      <c r="Q1020" s="18">
        <f t="shared" si="369"/>
        <v>0</v>
      </c>
      <c r="R1020" s="18">
        <f t="shared" si="370"/>
        <v>0</v>
      </c>
      <c r="S1020" s="18">
        <f t="shared" si="371"/>
        <v>10</v>
      </c>
      <c r="T1020" s="18">
        <f t="shared" si="372"/>
        <v>0</v>
      </c>
      <c r="U1020" s="18">
        <f t="shared" si="373"/>
        <v>0</v>
      </c>
      <c r="V1020" s="19">
        <f t="shared" si="374"/>
        <v>10</v>
      </c>
      <c r="W1020" s="40">
        <f t="shared" si="375"/>
        <v>20</v>
      </c>
    </row>
    <row r="1021" spans="1:23">
      <c r="A1021" s="30">
        <v>16</v>
      </c>
      <c r="B1021" s="4" t="s">
        <v>315</v>
      </c>
      <c r="C1021" s="4" t="s">
        <v>567</v>
      </c>
      <c r="D1021" s="31" t="s">
        <v>113</v>
      </c>
      <c r="E1021" s="18"/>
      <c r="F1021" s="18"/>
      <c r="G1021" s="18"/>
      <c r="H1021" s="18"/>
      <c r="I1021" s="18"/>
      <c r="J1021" s="18"/>
      <c r="K1021" s="18"/>
      <c r="L1021" s="18"/>
      <c r="M1021" s="35">
        <v>51</v>
      </c>
      <c r="N1021" s="34">
        <f t="shared" si="367"/>
        <v>0</v>
      </c>
      <c r="O1021" s="18">
        <f t="shared" si="367"/>
        <v>0</v>
      </c>
      <c r="P1021" s="18">
        <f t="shared" si="368"/>
        <v>0</v>
      </c>
      <c r="Q1021" s="18">
        <f t="shared" si="369"/>
        <v>0</v>
      </c>
      <c r="R1021" s="18">
        <f t="shared" si="370"/>
        <v>0</v>
      </c>
      <c r="S1021" s="18">
        <f t="shared" si="371"/>
        <v>0</v>
      </c>
      <c r="T1021" s="18">
        <f t="shared" si="372"/>
        <v>0</v>
      </c>
      <c r="U1021" s="18">
        <f t="shared" si="373"/>
        <v>0</v>
      </c>
      <c r="V1021" s="19">
        <f t="shared" si="374"/>
        <v>20</v>
      </c>
      <c r="W1021" s="40">
        <f t="shared" si="375"/>
        <v>20</v>
      </c>
    </row>
    <row r="1022" spans="1:23">
      <c r="A1022" s="30">
        <v>17</v>
      </c>
      <c r="B1022" s="4" t="s">
        <v>576</v>
      </c>
      <c r="C1022" s="4" t="s">
        <v>577</v>
      </c>
      <c r="D1022" s="31" t="s">
        <v>212</v>
      </c>
      <c r="E1022" s="18"/>
      <c r="F1022" s="18"/>
      <c r="G1022" s="18"/>
      <c r="H1022" s="18"/>
      <c r="I1022" s="18"/>
      <c r="J1022" s="18"/>
      <c r="K1022" s="18"/>
      <c r="L1022" s="18"/>
      <c r="M1022" s="35">
        <v>52</v>
      </c>
      <c r="N1022" s="34">
        <f t="shared" si="367"/>
        <v>0</v>
      </c>
      <c r="O1022" s="18">
        <f t="shared" si="367"/>
        <v>0</v>
      </c>
      <c r="P1022" s="18">
        <f t="shared" si="368"/>
        <v>0</v>
      </c>
      <c r="Q1022" s="18">
        <f t="shared" si="369"/>
        <v>0</v>
      </c>
      <c r="R1022" s="18">
        <f t="shared" si="370"/>
        <v>0</v>
      </c>
      <c r="S1022" s="18">
        <f t="shared" si="371"/>
        <v>0</v>
      </c>
      <c r="T1022" s="18">
        <f t="shared" si="372"/>
        <v>0</v>
      </c>
      <c r="U1022" s="18">
        <f t="shared" si="373"/>
        <v>0</v>
      </c>
      <c r="V1022" s="19">
        <f t="shared" si="374"/>
        <v>20</v>
      </c>
      <c r="W1022" s="40">
        <f t="shared" si="375"/>
        <v>20</v>
      </c>
    </row>
    <row r="1023" spans="1:23" ht="15" customHeight="1">
      <c r="A1023" s="30">
        <v>18</v>
      </c>
      <c r="B1023" s="4" t="s">
        <v>660</v>
      </c>
      <c r="C1023" s="4" t="s">
        <v>661</v>
      </c>
      <c r="D1023" s="31" t="s">
        <v>159</v>
      </c>
      <c r="E1023" s="18"/>
      <c r="F1023" s="18"/>
      <c r="G1023" s="18"/>
      <c r="H1023" s="18"/>
      <c r="I1023" s="18"/>
      <c r="J1023" s="18"/>
      <c r="K1023" s="18"/>
      <c r="L1023" s="18"/>
      <c r="M1023" s="35">
        <v>56</v>
      </c>
      <c r="N1023" s="34">
        <f t="shared" si="367"/>
        <v>0</v>
      </c>
      <c r="O1023" s="18">
        <f t="shared" si="367"/>
        <v>0</v>
      </c>
      <c r="P1023" s="18">
        <f t="shared" si="368"/>
        <v>0</v>
      </c>
      <c r="Q1023" s="18">
        <f t="shared" si="369"/>
        <v>0</v>
      </c>
      <c r="R1023" s="18">
        <f t="shared" si="370"/>
        <v>0</v>
      </c>
      <c r="S1023" s="18">
        <f t="shared" si="371"/>
        <v>0</v>
      </c>
      <c r="T1023" s="18">
        <f t="shared" si="372"/>
        <v>0</v>
      </c>
      <c r="U1023" s="18">
        <f t="shared" si="373"/>
        <v>0</v>
      </c>
      <c r="V1023" s="19">
        <f t="shared" si="374"/>
        <v>20</v>
      </c>
      <c r="W1023" s="40">
        <f t="shared" si="375"/>
        <v>20</v>
      </c>
    </row>
    <row r="1024" spans="1:23">
      <c r="A1024" s="30">
        <v>19</v>
      </c>
      <c r="B1024" s="4" t="s">
        <v>682</v>
      </c>
      <c r="C1024" s="4" t="s">
        <v>231</v>
      </c>
      <c r="D1024" s="31" t="s">
        <v>165</v>
      </c>
      <c r="E1024" s="18"/>
      <c r="F1024" s="18"/>
      <c r="G1024" s="18"/>
      <c r="H1024" s="18"/>
      <c r="I1024" s="18"/>
      <c r="J1024" s="18">
        <v>2</v>
      </c>
      <c r="K1024" s="18"/>
      <c r="L1024" s="18"/>
      <c r="M1024" s="35">
        <v>37</v>
      </c>
      <c r="N1024" s="34">
        <f t="shared" si="367"/>
        <v>0</v>
      </c>
      <c r="O1024" s="18">
        <f t="shared" si="367"/>
        <v>0</v>
      </c>
      <c r="P1024" s="18">
        <f t="shared" si="368"/>
        <v>0</v>
      </c>
      <c r="Q1024" s="18">
        <f t="shared" si="369"/>
        <v>0</v>
      </c>
      <c r="R1024" s="18">
        <f t="shared" si="370"/>
        <v>0</v>
      </c>
      <c r="S1024" s="18">
        <f t="shared" si="371"/>
        <v>10</v>
      </c>
      <c r="T1024" s="18">
        <f t="shared" si="372"/>
        <v>0</v>
      </c>
      <c r="U1024" s="18">
        <f t="shared" si="373"/>
        <v>0</v>
      </c>
      <c r="V1024" s="19">
        <f t="shared" si="374"/>
        <v>10</v>
      </c>
      <c r="W1024" s="40">
        <f t="shared" si="375"/>
        <v>20</v>
      </c>
    </row>
    <row r="1025" spans="1:23">
      <c r="A1025" s="46"/>
      <c r="B1025" s="47"/>
      <c r="C1025" s="47"/>
      <c r="D1025" s="47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50"/>
    </row>
    <row r="1026" spans="1:23">
      <c r="A1026" s="53"/>
    </row>
    <row r="1027" spans="1:23" ht="18">
      <c r="A1027" s="53"/>
      <c r="B1027" s="136" t="s">
        <v>735</v>
      </c>
      <c r="C1027" s="136"/>
      <c r="D1027" s="136"/>
    </row>
    <row r="1028" spans="1:23" ht="18">
      <c r="A1028" s="53"/>
      <c r="B1028" s="52"/>
      <c r="C1028" s="52"/>
      <c r="D1028" s="52"/>
    </row>
    <row r="1029" spans="1:23">
      <c r="A1029" s="43">
        <v>1</v>
      </c>
      <c r="B1029" s="4" t="s">
        <v>132</v>
      </c>
      <c r="C1029" s="4" t="s">
        <v>133</v>
      </c>
      <c r="D1029" s="4" t="s">
        <v>113</v>
      </c>
      <c r="E1029" s="18">
        <v>9</v>
      </c>
      <c r="F1029" s="18">
        <v>92</v>
      </c>
      <c r="G1029" s="18">
        <v>18</v>
      </c>
      <c r="H1029" s="18"/>
      <c r="I1029" s="18"/>
      <c r="J1029" s="18">
        <v>1</v>
      </c>
      <c r="K1029" s="18"/>
      <c r="L1029" s="18"/>
      <c r="M1029" s="18">
        <v>43</v>
      </c>
      <c r="N1029" s="18">
        <f t="shared" ref="N1029:O1038" si="376">E1029*17</f>
        <v>153</v>
      </c>
      <c r="O1029" s="18">
        <f t="shared" si="376"/>
        <v>1564</v>
      </c>
      <c r="P1029" s="18">
        <f t="shared" ref="P1029:P1038" si="377">IF(G1029&gt;17,F1029*17,F1029*G1029)</f>
        <v>1564</v>
      </c>
      <c r="Q1029" s="18">
        <f t="shared" ref="Q1029:Q1038" si="378">IF(H1029="",0,IF(H1029&gt;3,20+((H1029-3)*10),0))</f>
        <v>0</v>
      </c>
      <c r="R1029" s="18">
        <f t="shared" ref="R1029:R1038" si="379">IF(I1029="",0,15)</f>
        <v>0</v>
      </c>
      <c r="S1029" s="18">
        <f t="shared" ref="S1029:S1038" si="380">IF(J1029&lt;3,J1029*5,10+(J1029-2)*10)</f>
        <v>5</v>
      </c>
      <c r="T1029" s="18">
        <f t="shared" ref="T1029:T1038" si="381">K1029*10</f>
        <v>0</v>
      </c>
      <c r="U1029" s="18">
        <f t="shared" ref="U1029:U1038" si="382">IF(L1029&gt;69,17,IF(L1029&gt;66,15,IF(L1029&gt;59,12,IF(L1029&gt;49,10,0))))</f>
        <v>0</v>
      </c>
      <c r="V1029" s="18">
        <f t="shared" ref="V1029:V1038" si="383">IF(M1029="",0,IF(M1029&gt;50,20,10))</f>
        <v>10</v>
      </c>
      <c r="W1029" s="44">
        <f t="shared" ref="W1029:W1038" si="384">SUM(N1029:V1029)</f>
        <v>3296</v>
      </c>
    </row>
    <row r="1030" spans="1:23">
      <c r="A1030" s="30">
        <v>2</v>
      </c>
      <c r="B1030" s="4" t="s">
        <v>372</v>
      </c>
      <c r="C1030" s="4" t="s">
        <v>373</v>
      </c>
      <c r="D1030" s="31" t="s">
        <v>276</v>
      </c>
      <c r="E1030" s="18">
        <v>9</v>
      </c>
      <c r="F1030" s="18">
        <v>39</v>
      </c>
      <c r="G1030" s="18">
        <v>15</v>
      </c>
      <c r="H1030" s="18"/>
      <c r="I1030" s="18" t="s">
        <v>103</v>
      </c>
      <c r="J1030" s="18"/>
      <c r="K1030" s="18"/>
      <c r="L1030" s="18"/>
      <c r="M1030" s="35">
        <v>58</v>
      </c>
      <c r="N1030" s="34">
        <f t="shared" si="376"/>
        <v>153</v>
      </c>
      <c r="O1030" s="18">
        <f t="shared" si="376"/>
        <v>663</v>
      </c>
      <c r="P1030" s="18">
        <f t="shared" si="377"/>
        <v>585</v>
      </c>
      <c r="Q1030" s="18">
        <f t="shared" si="378"/>
        <v>0</v>
      </c>
      <c r="R1030" s="18">
        <f t="shared" si="379"/>
        <v>15</v>
      </c>
      <c r="S1030" s="18">
        <f t="shared" si="380"/>
        <v>0</v>
      </c>
      <c r="T1030" s="18">
        <f t="shared" si="381"/>
        <v>0</v>
      </c>
      <c r="U1030" s="18">
        <f t="shared" si="382"/>
        <v>0</v>
      </c>
      <c r="V1030" s="19">
        <f t="shared" si="383"/>
        <v>20</v>
      </c>
      <c r="W1030" s="40">
        <f t="shared" si="384"/>
        <v>1436</v>
      </c>
    </row>
    <row r="1031" spans="1:23">
      <c r="A1031" s="43">
        <v>3</v>
      </c>
      <c r="B1031" s="4" t="s">
        <v>142</v>
      </c>
      <c r="C1031" s="4" t="s">
        <v>143</v>
      </c>
      <c r="D1031" s="31" t="s">
        <v>144</v>
      </c>
      <c r="E1031" s="18">
        <v>9</v>
      </c>
      <c r="F1031" s="18">
        <v>40</v>
      </c>
      <c r="G1031" s="18">
        <v>13</v>
      </c>
      <c r="H1031" s="18"/>
      <c r="I1031" s="18"/>
      <c r="J1031" s="18">
        <v>2</v>
      </c>
      <c r="K1031" s="18"/>
      <c r="L1031" s="18"/>
      <c r="M1031" s="35">
        <v>40</v>
      </c>
      <c r="N1031" s="34">
        <f t="shared" si="376"/>
        <v>153</v>
      </c>
      <c r="O1031" s="18">
        <f t="shared" si="376"/>
        <v>680</v>
      </c>
      <c r="P1031" s="18">
        <f t="shared" si="377"/>
        <v>520</v>
      </c>
      <c r="Q1031" s="18">
        <f t="shared" si="378"/>
        <v>0</v>
      </c>
      <c r="R1031" s="18">
        <f t="shared" si="379"/>
        <v>0</v>
      </c>
      <c r="S1031" s="18">
        <f t="shared" si="380"/>
        <v>10</v>
      </c>
      <c r="T1031" s="18">
        <f t="shared" si="381"/>
        <v>0</v>
      </c>
      <c r="U1031" s="18">
        <f t="shared" si="382"/>
        <v>0</v>
      </c>
      <c r="V1031" s="19">
        <f t="shared" si="383"/>
        <v>10</v>
      </c>
      <c r="W1031" s="40">
        <f t="shared" si="384"/>
        <v>1373</v>
      </c>
    </row>
    <row r="1032" spans="1:23">
      <c r="A1032" s="30">
        <v>4</v>
      </c>
      <c r="B1032" s="4" t="s">
        <v>289</v>
      </c>
      <c r="C1032" s="4" t="s">
        <v>290</v>
      </c>
      <c r="D1032" s="31" t="s">
        <v>276</v>
      </c>
      <c r="E1032" s="18">
        <v>9</v>
      </c>
      <c r="F1032" s="18">
        <v>58</v>
      </c>
      <c r="G1032" s="18">
        <v>3</v>
      </c>
      <c r="H1032" s="18"/>
      <c r="I1032" s="18"/>
      <c r="J1032" s="18">
        <v>2</v>
      </c>
      <c r="K1032" s="18"/>
      <c r="L1032" s="18"/>
      <c r="M1032" s="35">
        <v>50</v>
      </c>
      <c r="N1032" s="34">
        <f t="shared" si="376"/>
        <v>153</v>
      </c>
      <c r="O1032" s="18">
        <f t="shared" si="376"/>
        <v>986</v>
      </c>
      <c r="P1032" s="18">
        <f t="shared" si="377"/>
        <v>174</v>
      </c>
      <c r="Q1032" s="18">
        <f t="shared" si="378"/>
        <v>0</v>
      </c>
      <c r="R1032" s="18">
        <f t="shared" si="379"/>
        <v>0</v>
      </c>
      <c r="S1032" s="18">
        <f t="shared" si="380"/>
        <v>10</v>
      </c>
      <c r="T1032" s="18">
        <f t="shared" si="381"/>
        <v>0</v>
      </c>
      <c r="U1032" s="18">
        <f t="shared" si="382"/>
        <v>0</v>
      </c>
      <c r="V1032" s="19">
        <f t="shared" si="383"/>
        <v>10</v>
      </c>
      <c r="W1032" s="40">
        <f t="shared" si="384"/>
        <v>1333</v>
      </c>
    </row>
    <row r="1033" spans="1:23">
      <c r="A1033" s="43">
        <v>5</v>
      </c>
      <c r="B1033" s="4" t="s">
        <v>580</v>
      </c>
      <c r="C1033" s="4" t="s">
        <v>119</v>
      </c>
      <c r="D1033" s="31" t="s">
        <v>113</v>
      </c>
      <c r="E1033" s="18">
        <v>9</v>
      </c>
      <c r="F1033" s="18">
        <v>40</v>
      </c>
      <c r="G1033" s="18">
        <v>8</v>
      </c>
      <c r="H1033" s="18"/>
      <c r="I1033" s="18"/>
      <c r="J1033" s="18">
        <v>2</v>
      </c>
      <c r="K1033" s="18"/>
      <c r="L1033" s="18"/>
      <c r="M1033" s="35">
        <v>39</v>
      </c>
      <c r="N1033" s="34">
        <f t="shared" si="376"/>
        <v>153</v>
      </c>
      <c r="O1033" s="18">
        <f t="shared" si="376"/>
        <v>680</v>
      </c>
      <c r="P1033" s="18">
        <f t="shared" si="377"/>
        <v>320</v>
      </c>
      <c r="Q1033" s="18">
        <f t="shared" si="378"/>
        <v>0</v>
      </c>
      <c r="R1033" s="18">
        <f t="shared" si="379"/>
        <v>0</v>
      </c>
      <c r="S1033" s="18">
        <f t="shared" si="380"/>
        <v>10</v>
      </c>
      <c r="T1033" s="18">
        <f t="shared" si="381"/>
        <v>0</v>
      </c>
      <c r="U1033" s="18">
        <f t="shared" si="382"/>
        <v>0</v>
      </c>
      <c r="V1033" s="19">
        <f t="shared" si="383"/>
        <v>10</v>
      </c>
      <c r="W1033" s="40">
        <f t="shared" si="384"/>
        <v>1173</v>
      </c>
    </row>
    <row r="1034" spans="1:23">
      <c r="A1034" s="30">
        <v>6</v>
      </c>
      <c r="B1034" s="4" t="s">
        <v>411</v>
      </c>
      <c r="C1034" s="4" t="s">
        <v>231</v>
      </c>
      <c r="D1034" s="31" t="s">
        <v>113</v>
      </c>
      <c r="E1034" s="18">
        <v>9</v>
      </c>
      <c r="F1034" s="18">
        <v>20</v>
      </c>
      <c r="G1034" s="18">
        <v>3</v>
      </c>
      <c r="H1034" s="18">
        <v>5</v>
      </c>
      <c r="I1034" s="18"/>
      <c r="J1034" s="18">
        <v>2</v>
      </c>
      <c r="K1034" s="18"/>
      <c r="L1034" s="18">
        <v>100</v>
      </c>
      <c r="M1034" s="35">
        <v>31</v>
      </c>
      <c r="N1034" s="34">
        <f t="shared" si="376"/>
        <v>153</v>
      </c>
      <c r="O1034" s="18">
        <f t="shared" si="376"/>
        <v>340</v>
      </c>
      <c r="P1034" s="18">
        <f t="shared" si="377"/>
        <v>60</v>
      </c>
      <c r="Q1034" s="18">
        <f t="shared" si="378"/>
        <v>40</v>
      </c>
      <c r="R1034" s="18">
        <f t="shared" si="379"/>
        <v>0</v>
      </c>
      <c r="S1034" s="18">
        <f t="shared" si="380"/>
        <v>10</v>
      </c>
      <c r="T1034" s="18">
        <f t="shared" si="381"/>
        <v>0</v>
      </c>
      <c r="U1034" s="18">
        <f t="shared" si="382"/>
        <v>17</v>
      </c>
      <c r="V1034" s="19">
        <f t="shared" si="383"/>
        <v>10</v>
      </c>
      <c r="W1034" s="40">
        <f t="shared" si="384"/>
        <v>630</v>
      </c>
    </row>
    <row r="1035" spans="1:23">
      <c r="A1035" s="43">
        <v>7</v>
      </c>
      <c r="B1035" s="4" t="s">
        <v>372</v>
      </c>
      <c r="C1035" s="4" t="s">
        <v>374</v>
      </c>
      <c r="D1035" s="31" t="s">
        <v>222</v>
      </c>
      <c r="E1035" s="18">
        <v>9</v>
      </c>
      <c r="F1035" s="18">
        <v>10</v>
      </c>
      <c r="G1035" s="18">
        <v>14</v>
      </c>
      <c r="H1035" s="18">
        <v>4</v>
      </c>
      <c r="I1035" s="18"/>
      <c r="J1035" s="18"/>
      <c r="K1035" s="18"/>
      <c r="L1035" s="18"/>
      <c r="M1035" s="35">
        <v>43</v>
      </c>
      <c r="N1035" s="34">
        <f t="shared" si="376"/>
        <v>153</v>
      </c>
      <c r="O1035" s="18">
        <f t="shared" si="376"/>
        <v>170</v>
      </c>
      <c r="P1035" s="18">
        <f t="shared" si="377"/>
        <v>140</v>
      </c>
      <c r="Q1035" s="18">
        <f t="shared" si="378"/>
        <v>30</v>
      </c>
      <c r="R1035" s="18">
        <f t="shared" si="379"/>
        <v>0</v>
      </c>
      <c r="S1035" s="18">
        <f t="shared" si="380"/>
        <v>0</v>
      </c>
      <c r="T1035" s="18">
        <f t="shared" si="381"/>
        <v>0</v>
      </c>
      <c r="U1035" s="18">
        <f t="shared" si="382"/>
        <v>0</v>
      </c>
      <c r="V1035" s="19">
        <f t="shared" si="383"/>
        <v>10</v>
      </c>
      <c r="W1035" s="40">
        <f t="shared" si="384"/>
        <v>503</v>
      </c>
    </row>
    <row r="1036" spans="1:23">
      <c r="A1036" s="30">
        <v>8</v>
      </c>
      <c r="B1036" s="4" t="s">
        <v>118</v>
      </c>
      <c r="C1036" s="4" t="s">
        <v>119</v>
      </c>
      <c r="D1036" s="31" t="s">
        <v>120</v>
      </c>
      <c r="E1036" s="18">
        <v>9</v>
      </c>
      <c r="F1036" s="18">
        <v>10</v>
      </c>
      <c r="G1036" s="18">
        <v>10</v>
      </c>
      <c r="H1036" s="18"/>
      <c r="I1036" s="41"/>
      <c r="J1036" s="18"/>
      <c r="K1036" s="18"/>
      <c r="L1036" s="18"/>
      <c r="M1036" s="35">
        <v>21</v>
      </c>
      <c r="N1036" s="34">
        <f t="shared" si="376"/>
        <v>153</v>
      </c>
      <c r="O1036" s="18">
        <f t="shared" si="376"/>
        <v>170</v>
      </c>
      <c r="P1036" s="18">
        <f t="shared" si="377"/>
        <v>100</v>
      </c>
      <c r="Q1036" s="18">
        <f t="shared" si="378"/>
        <v>0</v>
      </c>
      <c r="R1036" s="18">
        <f t="shared" si="379"/>
        <v>0</v>
      </c>
      <c r="S1036" s="18">
        <f t="shared" si="380"/>
        <v>0</v>
      </c>
      <c r="T1036" s="18">
        <f t="shared" si="381"/>
        <v>0</v>
      </c>
      <c r="U1036" s="18">
        <f t="shared" si="382"/>
        <v>0</v>
      </c>
      <c r="V1036" s="19">
        <f t="shared" si="383"/>
        <v>10</v>
      </c>
      <c r="W1036" s="40">
        <f t="shared" si="384"/>
        <v>433</v>
      </c>
    </row>
    <row r="1037" spans="1:23">
      <c r="A1037" s="43">
        <v>9</v>
      </c>
      <c r="B1037" s="4" t="s">
        <v>655</v>
      </c>
      <c r="C1037" s="4" t="s">
        <v>656</v>
      </c>
      <c r="D1037" s="31" t="s">
        <v>159</v>
      </c>
      <c r="E1037" s="18"/>
      <c r="F1037" s="18">
        <v>11</v>
      </c>
      <c r="G1037" s="18">
        <v>9</v>
      </c>
      <c r="H1037" s="18"/>
      <c r="I1037" s="18"/>
      <c r="J1037" s="18">
        <v>2</v>
      </c>
      <c r="K1037" s="18"/>
      <c r="L1037" s="18"/>
      <c r="M1037" s="35">
        <v>34</v>
      </c>
      <c r="N1037" s="34">
        <f t="shared" si="376"/>
        <v>0</v>
      </c>
      <c r="O1037" s="18">
        <f t="shared" si="376"/>
        <v>187</v>
      </c>
      <c r="P1037" s="18">
        <f t="shared" si="377"/>
        <v>99</v>
      </c>
      <c r="Q1037" s="18">
        <f t="shared" si="378"/>
        <v>0</v>
      </c>
      <c r="R1037" s="18">
        <f t="shared" si="379"/>
        <v>0</v>
      </c>
      <c r="S1037" s="18">
        <f t="shared" si="380"/>
        <v>10</v>
      </c>
      <c r="T1037" s="18">
        <f t="shared" si="381"/>
        <v>0</v>
      </c>
      <c r="U1037" s="18">
        <f t="shared" si="382"/>
        <v>0</v>
      </c>
      <c r="V1037" s="19">
        <f t="shared" si="383"/>
        <v>10</v>
      </c>
      <c r="W1037" s="40">
        <f t="shared" si="384"/>
        <v>306</v>
      </c>
    </row>
    <row r="1038" spans="1:23">
      <c r="A1038" s="30">
        <v>10</v>
      </c>
      <c r="B1038" s="4" t="s">
        <v>219</v>
      </c>
      <c r="C1038" s="4" t="s">
        <v>98</v>
      </c>
      <c r="D1038" s="31" t="s">
        <v>113</v>
      </c>
      <c r="E1038" s="18">
        <v>4</v>
      </c>
      <c r="F1038" s="18"/>
      <c r="G1038" s="18"/>
      <c r="H1038" s="18"/>
      <c r="I1038" s="18"/>
      <c r="J1038" s="18"/>
      <c r="K1038" s="18"/>
      <c r="L1038" s="18"/>
      <c r="M1038" s="35">
        <v>56</v>
      </c>
      <c r="N1038" s="34">
        <f t="shared" si="376"/>
        <v>68</v>
      </c>
      <c r="O1038" s="18">
        <f t="shared" si="376"/>
        <v>0</v>
      </c>
      <c r="P1038" s="18">
        <f t="shared" si="377"/>
        <v>0</v>
      </c>
      <c r="Q1038" s="18">
        <f t="shared" si="378"/>
        <v>0</v>
      </c>
      <c r="R1038" s="18">
        <f t="shared" si="379"/>
        <v>0</v>
      </c>
      <c r="S1038" s="18">
        <f t="shared" si="380"/>
        <v>0</v>
      </c>
      <c r="T1038" s="18">
        <f t="shared" si="381"/>
        <v>0</v>
      </c>
      <c r="U1038" s="18">
        <f t="shared" si="382"/>
        <v>0</v>
      </c>
      <c r="V1038" s="19">
        <f t="shared" si="383"/>
        <v>20</v>
      </c>
      <c r="W1038" s="40">
        <f t="shared" si="384"/>
        <v>88</v>
      </c>
    </row>
    <row r="1039" spans="1:23">
      <c r="A1039" s="53"/>
    </row>
    <row r="1040" spans="1:23">
      <c r="A1040" s="53"/>
    </row>
    <row r="1041" spans="1:23">
      <c r="A1041" s="53"/>
      <c r="R1041" s="20" t="s">
        <v>34</v>
      </c>
    </row>
    <row r="1042" spans="1:23">
      <c r="A1042" s="53"/>
    </row>
    <row r="1043" spans="1:23">
      <c r="A1043" s="53"/>
      <c r="R1043" s="20" t="s">
        <v>35</v>
      </c>
    </row>
    <row r="1044" spans="1:23">
      <c r="A1044" s="53"/>
    </row>
    <row r="1045" spans="1:23">
      <c r="A1045" s="53"/>
    </row>
    <row r="1046" spans="1:23" ht="15" customHeight="1">
      <c r="A1046" s="53"/>
    </row>
    <row r="1047" spans="1:23">
      <c r="A1047" s="53"/>
    </row>
    <row r="1048" spans="1:23" ht="15.6">
      <c r="A1048" s="115"/>
      <c r="B1048" s="14" t="s">
        <v>16</v>
      </c>
      <c r="C1048" s="14"/>
      <c r="D1048" s="118" t="s">
        <v>17</v>
      </c>
      <c r="E1048" s="119"/>
      <c r="F1048" s="119"/>
      <c r="G1048" s="119"/>
      <c r="H1048" s="119"/>
      <c r="I1048" s="119"/>
      <c r="J1048" s="119"/>
      <c r="K1048" s="119"/>
      <c r="L1048" s="119"/>
      <c r="M1048" s="119"/>
      <c r="N1048" s="119"/>
      <c r="O1048" s="119"/>
      <c r="P1048" s="119"/>
      <c r="Q1048" s="119"/>
      <c r="R1048" s="119"/>
      <c r="S1048" s="120" t="s">
        <v>0</v>
      </c>
      <c r="T1048" s="120"/>
      <c r="U1048" s="120"/>
      <c r="V1048" s="120"/>
      <c r="W1048" s="120"/>
    </row>
    <row r="1049" spans="1:23">
      <c r="A1049" s="116"/>
      <c r="B1049" s="121" t="s">
        <v>18</v>
      </c>
      <c r="C1049" s="122"/>
      <c r="D1049" s="123" t="s">
        <v>755</v>
      </c>
      <c r="E1049" s="124"/>
      <c r="F1049" s="124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4"/>
      <c r="Q1049" s="124"/>
      <c r="R1049" s="124"/>
      <c r="S1049" s="125" t="s">
        <v>44</v>
      </c>
      <c r="T1049" s="125"/>
      <c r="U1049" s="125"/>
      <c r="V1049" s="125"/>
      <c r="W1049" s="125"/>
    </row>
    <row r="1050" spans="1:23">
      <c r="A1050" s="116"/>
      <c r="B1050" s="121" t="s">
        <v>62</v>
      </c>
      <c r="C1050" s="122"/>
      <c r="D1050" s="126" t="s">
        <v>32</v>
      </c>
      <c r="E1050" s="127"/>
      <c r="F1050" s="127"/>
      <c r="G1050" s="127"/>
      <c r="H1050" s="127"/>
      <c r="I1050" s="127"/>
      <c r="J1050" s="127"/>
      <c r="K1050" s="127"/>
      <c r="L1050" s="127"/>
      <c r="M1050" s="127"/>
      <c r="N1050" s="127"/>
      <c r="O1050" s="127"/>
      <c r="P1050" s="127"/>
      <c r="Q1050" s="127"/>
      <c r="R1050" s="127"/>
      <c r="S1050" s="130" t="s">
        <v>46</v>
      </c>
      <c r="T1050" s="130"/>
      <c r="U1050" s="130"/>
      <c r="V1050" s="130"/>
      <c r="W1050" s="130"/>
    </row>
    <row r="1051" spans="1:23" ht="15" thickBot="1">
      <c r="A1051" s="117"/>
      <c r="B1051" s="131" t="s">
        <v>43</v>
      </c>
      <c r="C1051" s="132"/>
      <c r="D1051" s="128"/>
      <c r="E1051" s="129"/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29"/>
      <c r="P1051" s="129"/>
      <c r="Q1051" s="129"/>
      <c r="R1051" s="129"/>
      <c r="S1051" s="133" t="s">
        <v>54</v>
      </c>
      <c r="T1051" s="133"/>
      <c r="U1051" s="133"/>
      <c r="V1051" s="133"/>
      <c r="W1051" s="133"/>
    </row>
    <row r="1052" spans="1:23">
      <c r="A1052" s="107" t="s">
        <v>1</v>
      </c>
      <c r="B1052" s="109" t="s">
        <v>2</v>
      </c>
      <c r="C1052" s="109" t="s">
        <v>3</v>
      </c>
      <c r="D1052" s="112" t="s">
        <v>4</v>
      </c>
      <c r="E1052" s="91" t="s">
        <v>6</v>
      </c>
      <c r="F1052" s="92"/>
      <c r="G1052" s="92"/>
      <c r="H1052" s="92"/>
      <c r="I1052" s="92"/>
      <c r="J1052" s="92"/>
      <c r="K1052" s="92"/>
      <c r="L1052" s="92"/>
      <c r="M1052" s="93"/>
      <c r="N1052" s="94" t="s">
        <v>7</v>
      </c>
      <c r="O1052" s="95"/>
      <c r="P1052" s="95"/>
      <c r="Q1052" s="95"/>
      <c r="R1052" s="95"/>
      <c r="S1052" s="95"/>
      <c r="T1052" s="95"/>
      <c r="U1052" s="95"/>
      <c r="V1052" s="95"/>
      <c r="W1052" s="96" t="s">
        <v>20</v>
      </c>
    </row>
    <row r="1053" spans="1:23" ht="144.6">
      <c r="A1053" s="107"/>
      <c r="B1053" s="110"/>
      <c r="C1053" s="110"/>
      <c r="D1053" s="113"/>
      <c r="E1053" s="1" t="s">
        <v>41</v>
      </c>
      <c r="F1053" s="1" t="s">
        <v>42</v>
      </c>
      <c r="G1053" s="1" t="s">
        <v>33</v>
      </c>
      <c r="H1053" s="2" t="s">
        <v>21</v>
      </c>
      <c r="I1053" s="2" t="s">
        <v>22</v>
      </c>
      <c r="J1053" s="2" t="s">
        <v>23</v>
      </c>
      <c r="K1053" s="2" t="s">
        <v>28</v>
      </c>
      <c r="L1053" s="2" t="s">
        <v>29</v>
      </c>
      <c r="M1053" s="36" t="s">
        <v>30</v>
      </c>
      <c r="N1053" s="99" t="s">
        <v>39</v>
      </c>
      <c r="O1053" s="101" t="s">
        <v>45</v>
      </c>
      <c r="P1053" s="101" t="s">
        <v>40</v>
      </c>
      <c r="Q1053" s="101" t="s">
        <v>8</v>
      </c>
      <c r="R1053" s="101" t="s">
        <v>9</v>
      </c>
      <c r="S1053" s="101" t="s">
        <v>10</v>
      </c>
      <c r="T1053" s="103" t="s">
        <v>11</v>
      </c>
      <c r="U1053" s="103" t="s">
        <v>25</v>
      </c>
      <c r="V1053" s="105" t="s">
        <v>26</v>
      </c>
      <c r="W1053" s="97"/>
    </row>
    <row r="1054" spans="1:23" ht="15" thickBot="1">
      <c r="A1054" s="108"/>
      <c r="B1054" s="111"/>
      <c r="C1054" s="111"/>
      <c r="D1054" s="114"/>
      <c r="E1054" s="26" t="s">
        <v>37</v>
      </c>
      <c r="F1054" s="26" t="s">
        <v>38</v>
      </c>
      <c r="G1054" s="26" t="s">
        <v>36</v>
      </c>
      <c r="H1054" s="27" t="s">
        <v>12</v>
      </c>
      <c r="I1054" s="27" t="s">
        <v>13</v>
      </c>
      <c r="J1054" s="27" t="s">
        <v>14</v>
      </c>
      <c r="K1054" s="27" t="s">
        <v>15</v>
      </c>
      <c r="L1054" s="27" t="s">
        <v>24</v>
      </c>
      <c r="M1054" s="37" t="s">
        <v>27</v>
      </c>
      <c r="N1054" s="100"/>
      <c r="O1054" s="102"/>
      <c r="P1054" s="102"/>
      <c r="Q1054" s="102"/>
      <c r="R1054" s="102"/>
      <c r="S1054" s="102"/>
      <c r="T1054" s="104"/>
      <c r="U1054" s="104"/>
      <c r="V1054" s="106"/>
      <c r="W1054" s="98"/>
    </row>
    <row r="1055" spans="1:23">
      <c r="A1055" s="28">
        <v>1</v>
      </c>
      <c r="B1055" s="4" t="s">
        <v>372</v>
      </c>
      <c r="C1055" s="4" t="s">
        <v>373</v>
      </c>
      <c r="D1055" s="31" t="s">
        <v>276</v>
      </c>
      <c r="E1055" s="18">
        <v>9</v>
      </c>
      <c r="F1055" s="18">
        <v>39</v>
      </c>
      <c r="G1055" s="18">
        <v>15</v>
      </c>
      <c r="H1055" s="18"/>
      <c r="I1055" s="18" t="s">
        <v>103</v>
      </c>
      <c r="J1055" s="18"/>
      <c r="K1055" s="18"/>
      <c r="L1055" s="18"/>
      <c r="M1055" s="35">
        <v>58</v>
      </c>
      <c r="N1055" s="34">
        <f t="shared" ref="N1055:O1061" si="385">E1055*17</f>
        <v>153</v>
      </c>
      <c r="O1055" s="18">
        <f t="shared" si="385"/>
        <v>663</v>
      </c>
      <c r="P1055" s="18">
        <f t="shared" ref="P1055:P1061" si="386">IF(G1055&gt;17,F1055*17,F1055*G1055)</f>
        <v>585</v>
      </c>
      <c r="Q1055" s="18">
        <f t="shared" ref="Q1055:Q1061" si="387">IF(H1055="",0,IF(H1055&gt;3,20+((H1055-3)*10),0))</f>
        <v>0</v>
      </c>
      <c r="R1055" s="18">
        <f t="shared" ref="R1055:R1061" si="388">IF(I1055="",0,15)</f>
        <v>15</v>
      </c>
      <c r="S1055" s="18">
        <f t="shared" ref="S1055:S1061" si="389">IF(J1055&lt;3,J1055*5,10+(J1055-2)*10)</f>
        <v>0</v>
      </c>
      <c r="T1055" s="18">
        <f t="shared" ref="T1055:T1061" si="390">K1055*10</f>
        <v>0</v>
      </c>
      <c r="U1055" s="18">
        <f t="shared" ref="U1055:U1061" si="391">IF(L1055&gt;69,17,IF(L1055&gt;66,15,IF(L1055&gt;59,12,IF(L1055&gt;49,10,0))))</f>
        <v>0</v>
      </c>
      <c r="V1055" s="19">
        <f t="shared" ref="V1055:V1061" si="392">IF(M1055="",0,IF(M1055&gt;50,20,10))</f>
        <v>20</v>
      </c>
      <c r="W1055" s="40">
        <f t="shared" ref="W1055:W1061" si="393">SUM(N1055:V1055)</f>
        <v>1436</v>
      </c>
    </row>
    <row r="1056" spans="1:23">
      <c r="A1056" s="30">
        <v>2</v>
      </c>
      <c r="B1056" s="4" t="s">
        <v>142</v>
      </c>
      <c r="C1056" s="4" t="s">
        <v>143</v>
      </c>
      <c r="D1056" s="31" t="s">
        <v>144</v>
      </c>
      <c r="E1056" s="18">
        <v>9</v>
      </c>
      <c r="F1056" s="18">
        <v>40</v>
      </c>
      <c r="G1056" s="18">
        <v>13</v>
      </c>
      <c r="H1056" s="18"/>
      <c r="I1056" s="18"/>
      <c r="J1056" s="18">
        <v>2</v>
      </c>
      <c r="K1056" s="18"/>
      <c r="L1056" s="18"/>
      <c r="M1056" s="35">
        <v>40</v>
      </c>
      <c r="N1056" s="34">
        <f t="shared" si="385"/>
        <v>153</v>
      </c>
      <c r="O1056" s="18">
        <f t="shared" si="385"/>
        <v>680</v>
      </c>
      <c r="P1056" s="18">
        <f t="shared" si="386"/>
        <v>520</v>
      </c>
      <c r="Q1056" s="18">
        <f t="shared" si="387"/>
        <v>0</v>
      </c>
      <c r="R1056" s="18">
        <f t="shared" si="388"/>
        <v>0</v>
      </c>
      <c r="S1056" s="18">
        <f t="shared" si="389"/>
        <v>10</v>
      </c>
      <c r="T1056" s="18">
        <f t="shared" si="390"/>
        <v>0</v>
      </c>
      <c r="U1056" s="18">
        <f t="shared" si="391"/>
        <v>0</v>
      </c>
      <c r="V1056" s="19">
        <f t="shared" si="392"/>
        <v>10</v>
      </c>
      <c r="W1056" s="40">
        <f t="shared" si="393"/>
        <v>1373</v>
      </c>
    </row>
    <row r="1057" spans="1:23">
      <c r="A1057" s="30">
        <v>3</v>
      </c>
      <c r="B1057" s="4" t="s">
        <v>388</v>
      </c>
      <c r="C1057" s="4" t="s">
        <v>389</v>
      </c>
      <c r="D1057" s="31" t="s">
        <v>165</v>
      </c>
      <c r="E1057" s="18"/>
      <c r="F1057" s="18"/>
      <c r="G1057" s="18"/>
      <c r="H1057" s="18">
        <v>6</v>
      </c>
      <c r="I1057" s="18"/>
      <c r="J1057" s="18">
        <v>6</v>
      </c>
      <c r="K1057" s="18"/>
      <c r="L1057" s="18"/>
      <c r="M1057" s="35">
        <v>40</v>
      </c>
      <c r="N1057" s="34">
        <f t="shared" si="385"/>
        <v>0</v>
      </c>
      <c r="O1057" s="18">
        <f t="shared" si="385"/>
        <v>0</v>
      </c>
      <c r="P1057" s="18">
        <f t="shared" si="386"/>
        <v>0</v>
      </c>
      <c r="Q1057" s="18">
        <f t="shared" si="387"/>
        <v>50</v>
      </c>
      <c r="R1057" s="18">
        <f t="shared" si="388"/>
        <v>0</v>
      </c>
      <c r="S1057" s="18">
        <f t="shared" si="389"/>
        <v>50</v>
      </c>
      <c r="T1057" s="18">
        <f t="shared" si="390"/>
        <v>0</v>
      </c>
      <c r="U1057" s="18">
        <f t="shared" si="391"/>
        <v>0</v>
      </c>
      <c r="V1057" s="19">
        <f t="shared" si="392"/>
        <v>10</v>
      </c>
      <c r="W1057" s="40">
        <f t="shared" si="393"/>
        <v>110</v>
      </c>
    </row>
    <row r="1058" spans="1:23">
      <c r="A1058" s="30">
        <v>4</v>
      </c>
      <c r="B1058" s="4" t="s">
        <v>219</v>
      </c>
      <c r="C1058" s="4" t="s">
        <v>98</v>
      </c>
      <c r="D1058" s="31" t="s">
        <v>113</v>
      </c>
      <c r="E1058" s="18">
        <v>4</v>
      </c>
      <c r="F1058" s="18"/>
      <c r="G1058" s="18"/>
      <c r="H1058" s="18"/>
      <c r="I1058" s="18"/>
      <c r="J1058" s="18"/>
      <c r="K1058" s="18"/>
      <c r="L1058" s="18"/>
      <c r="M1058" s="35">
        <v>56</v>
      </c>
      <c r="N1058" s="34">
        <f t="shared" si="385"/>
        <v>68</v>
      </c>
      <c r="O1058" s="18">
        <f t="shared" si="385"/>
        <v>0</v>
      </c>
      <c r="P1058" s="18">
        <f t="shared" si="386"/>
        <v>0</v>
      </c>
      <c r="Q1058" s="18">
        <f t="shared" si="387"/>
        <v>0</v>
      </c>
      <c r="R1058" s="18">
        <f t="shared" si="388"/>
        <v>0</v>
      </c>
      <c r="S1058" s="18">
        <f t="shared" si="389"/>
        <v>0</v>
      </c>
      <c r="T1058" s="18">
        <f t="shared" si="390"/>
        <v>0</v>
      </c>
      <c r="U1058" s="18">
        <f t="shared" si="391"/>
        <v>0</v>
      </c>
      <c r="V1058" s="19">
        <f t="shared" si="392"/>
        <v>20</v>
      </c>
      <c r="W1058" s="40">
        <f t="shared" si="393"/>
        <v>88</v>
      </c>
    </row>
    <row r="1059" spans="1:23">
      <c r="A1059" s="30">
        <v>5</v>
      </c>
      <c r="B1059" s="4" t="s">
        <v>684</v>
      </c>
      <c r="C1059" s="4" t="s">
        <v>151</v>
      </c>
      <c r="D1059" s="31" t="s">
        <v>276</v>
      </c>
      <c r="E1059" s="18"/>
      <c r="F1059" s="18"/>
      <c r="G1059" s="18"/>
      <c r="H1059" s="18"/>
      <c r="I1059" s="18" t="s">
        <v>103</v>
      </c>
      <c r="J1059" s="18">
        <v>3</v>
      </c>
      <c r="K1059" s="18">
        <v>3</v>
      </c>
      <c r="L1059" s="18"/>
      <c r="M1059" s="35">
        <v>42</v>
      </c>
      <c r="N1059" s="34">
        <f t="shared" si="385"/>
        <v>0</v>
      </c>
      <c r="O1059" s="18">
        <f t="shared" si="385"/>
        <v>0</v>
      </c>
      <c r="P1059" s="18">
        <f t="shared" si="386"/>
        <v>0</v>
      </c>
      <c r="Q1059" s="18">
        <f t="shared" si="387"/>
        <v>0</v>
      </c>
      <c r="R1059" s="18">
        <f t="shared" si="388"/>
        <v>15</v>
      </c>
      <c r="S1059" s="18">
        <f t="shared" si="389"/>
        <v>20</v>
      </c>
      <c r="T1059" s="18">
        <f t="shared" si="390"/>
        <v>30</v>
      </c>
      <c r="U1059" s="18">
        <f t="shared" si="391"/>
        <v>0</v>
      </c>
      <c r="V1059" s="19">
        <f t="shared" si="392"/>
        <v>10</v>
      </c>
      <c r="W1059" s="40">
        <f t="shared" si="393"/>
        <v>75</v>
      </c>
    </row>
    <row r="1060" spans="1:23">
      <c r="A1060" s="30">
        <v>6</v>
      </c>
      <c r="B1060" s="4" t="s">
        <v>690</v>
      </c>
      <c r="C1060" s="4" t="s">
        <v>98</v>
      </c>
      <c r="D1060" s="31" t="s">
        <v>353</v>
      </c>
      <c r="E1060" s="18"/>
      <c r="F1060" s="18"/>
      <c r="G1060" s="18"/>
      <c r="H1060" s="18"/>
      <c r="I1060" s="18" t="s">
        <v>103</v>
      </c>
      <c r="J1060" s="18">
        <v>3</v>
      </c>
      <c r="K1060" s="18"/>
      <c r="L1060" s="18"/>
      <c r="M1060" s="35">
        <v>46</v>
      </c>
      <c r="N1060" s="34">
        <f t="shared" si="385"/>
        <v>0</v>
      </c>
      <c r="O1060" s="18">
        <f t="shared" si="385"/>
        <v>0</v>
      </c>
      <c r="P1060" s="18">
        <f t="shared" si="386"/>
        <v>0</v>
      </c>
      <c r="Q1060" s="18">
        <f t="shared" si="387"/>
        <v>0</v>
      </c>
      <c r="R1060" s="18">
        <f t="shared" si="388"/>
        <v>15</v>
      </c>
      <c r="S1060" s="18">
        <f t="shared" si="389"/>
        <v>20</v>
      </c>
      <c r="T1060" s="18">
        <f t="shared" si="390"/>
        <v>0</v>
      </c>
      <c r="U1060" s="18">
        <f t="shared" si="391"/>
        <v>0</v>
      </c>
      <c r="V1060" s="19">
        <f t="shared" si="392"/>
        <v>10</v>
      </c>
      <c r="W1060" s="40">
        <f t="shared" si="393"/>
        <v>45</v>
      </c>
    </row>
    <row r="1061" spans="1:23">
      <c r="A1061" s="30">
        <v>7</v>
      </c>
      <c r="B1061" s="4" t="s">
        <v>411</v>
      </c>
      <c r="C1061" s="4" t="s">
        <v>669</v>
      </c>
      <c r="D1061" s="31" t="s">
        <v>113</v>
      </c>
      <c r="E1061" s="18"/>
      <c r="F1061" s="18"/>
      <c r="G1061" s="18"/>
      <c r="H1061" s="18"/>
      <c r="I1061" s="18"/>
      <c r="J1061" s="18">
        <v>1</v>
      </c>
      <c r="K1061" s="18"/>
      <c r="L1061" s="18"/>
      <c r="M1061" s="35">
        <v>29</v>
      </c>
      <c r="N1061" s="34">
        <f t="shared" si="385"/>
        <v>0</v>
      </c>
      <c r="O1061" s="18">
        <f t="shared" si="385"/>
        <v>0</v>
      </c>
      <c r="P1061" s="18">
        <f t="shared" si="386"/>
        <v>0</v>
      </c>
      <c r="Q1061" s="18">
        <f t="shared" si="387"/>
        <v>0</v>
      </c>
      <c r="R1061" s="18">
        <f t="shared" si="388"/>
        <v>0</v>
      </c>
      <c r="S1061" s="18">
        <f t="shared" si="389"/>
        <v>5</v>
      </c>
      <c r="T1061" s="18">
        <f t="shared" si="390"/>
        <v>0</v>
      </c>
      <c r="U1061" s="18">
        <f t="shared" si="391"/>
        <v>0</v>
      </c>
      <c r="V1061" s="19">
        <f t="shared" si="392"/>
        <v>10</v>
      </c>
      <c r="W1061" s="40">
        <f t="shared" si="393"/>
        <v>15</v>
      </c>
    </row>
    <row r="1062" spans="1:23">
      <c r="A1062" s="53"/>
    </row>
    <row r="1063" spans="1:23">
      <c r="A1063" s="53"/>
    </row>
    <row r="1064" spans="1:23" ht="18">
      <c r="A1064" s="53"/>
      <c r="B1064" s="90" t="s">
        <v>735</v>
      </c>
      <c r="C1064" s="90"/>
      <c r="D1064" s="90"/>
    </row>
    <row r="1065" spans="1:23" ht="18">
      <c r="A1065" s="53"/>
      <c r="B1065" s="52"/>
      <c r="C1065" s="52"/>
      <c r="D1065" s="52"/>
    </row>
    <row r="1066" spans="1:23">
      <c r="A1066" s="30">
        <v>1</v>
      </c>
      <c r="B1066" s="4" t="s">
        <v>388</v>
      </c>
      <c r="C1066" s="4" t="s">
        <v>389</v>
      </c>
      <c r="D1066" s="31" t="s">
        <v>165</v>
      </c>
      <c r="E1066" s="18"/>
      <c r="F1066" s="18"/>
      <c r="G1066" s="18"/>
      <c r="H1066" s="18">
        <v>6</v>
      </c>
      <c r="I1066" s="18"/>
      <c r="J1066" s="18">
        <v>6</v>
      </c>
      <c r="K1066" s="18"/>
      <c r="L1066" s="18"/>
      <c r="M1066" s="35">
        <v>40</v>
      </c>
      <c r="N1066" s="34">
        <f t="shared" ref="N1066:O1067" si="394">E1066*17</f>
        <v>0</v>
      </c>
      <c r="O1066" s="18">
        <f t="shared" si="394"/>
        <v>0</v>
      </c>
      <c r="P1066" s="18">
        <f t="shared" ref="P1066:P1067" si="395">IF(G1066&gt;17,F1066*17,F1066*G1066)</f>
        <v>0</v>
      </c>
      <c r="Q1066" s="18">
        <f t="shared" ref="Q1066:Q1067" si="396">IF(H1066="",0,IF(H1066&gt;3,20+((H1066-3)*10),0))</f>
        <v>50</v>
      </c>
      <c r="R1066" s="18">
        <f t="shared" ref="R1066:R1067" si="397">IF(I1066="",0,15)</f>
        <v>0</v>
      </c>
      <c r="S1066" s="18">
        <f t="shared" ref="S1066:S1067" si="398">IF(J1066&lt;3,J1066*5,10+(J1066-2)*10)</f>
        <v>50</v>
      </c>
      <c r="T1066" s="18">
        <f t="shared" ref="T1066:T1067" si="399">K1066*10</f>
        <v>0</v>
      </c>
      <c r="U1066" s="18">
        <f t="shared" ref="U1066:U1067" si="400">IF(L1066&gt;69,17,IF(L1066&gt;66,15,IF(L1066&gt;59,12,IF(L1066&gt;49,10,0))))</f>
        <v>0</v>
      </c>
      <c r="V1066" s="19">
        <f t="shared" ref="V1066:V1067" si="401">IF(M1066="",0,IF(M1066&gt;50,20,10))</f>
        <v>10</v>
      </c>
      <c r="W1066" s="40">
        <f t="shared" ref="W1066:W1067" si="402">SUM(N1066:V1066)</f>
        <v>110</v>
      </c>
    </row>
    <row r="1067" spans="1:23">
      <c r="A1067" s="30">
        <v>2</v>
      </c>
      <c r="B1067" s="4" t="s">
        <v>684</v>
      </c>
      <c r="C1067" s="4" t="s">
        <v>151</v>
      </c>
      <c r="D1067" s="31" t="s">
        <v>276</v>
      </c>
      <c r="E1067" s="18"/>
      <c r="F1067" s="18"/>
      <c r="G1067" s="18"/>
      <c r="H1067" s="18"/>
      <c r="I1067" s="18" t="s">
        <v>103</v>
      </c>
      <c r="J1067" s="18">
        <v>3</v>
      </c>
      <c r="K1067" s="18">
        <v>3</v>
      </c>
      <c r="L1067" s="18"/>
      <c r="M1067" s="35">
        <v>42</v>
      </c>
      <c r="N1067" s="34">
        <f t="shared" si="394"/>
        <v>0</v>
      </c>
      <c r="O1067" s="18">
        <f t="shared" si="394"/>
        <v>0</v>
      </c>
      <c r="P1067" s="18">
        <f t="shared" si="395"/>
        <v>0</v>
      </c>
      <c r="Q1067" s="18">
        <f t="shared" si="396"/>
        <v>0</v>
      </c>
      <c r="R1067" s="18">
        <f t="shared" si="397"/>
        <v>15</v>
      </c>
      <c r="S1067" s="18">
        <f t="shared" si="398"/>
        <v>20</v>
      </c>
      <c r="T1067" s="18">
        <f t="shared" si="399"/>
        <v>30</v>
      </c>
      <c r="U1067" s="18">
        <f t="shared" si="400"/>
        <v>0</v>
      </c>
      <c r="V1067" s="19">
        <f t="shared" si="401"/>
        <v>10</v>
      </c>
      <c r="W1067" s="40">
        <f t="shared" si="402"/>
        <v>75</v>
      </c>
    </row>
    <row r="1068" spans="1:23">
      <c r="A1068" s="53"/>
    </row>
    <row r="1069" spans="1:23" ht="15" customHeight="1">
      <c r="A1069" s="53"/>
    </row>
    <row r="1070" spans="1:23">
      <c r="A1070" s="53"/>
      <c r="R1070" s="20" t="s">
        <v>34</v>
      </c>
    </row>
    <row r="1071" spans="1:23">
      <c r="A1071" s="53"/>
    </row>
    <row r="1072" spans="1:23">
      <c r="A1072" s="53"/>
      <c r="R1072" s="20" t="s">
        <v>35</v>
      </c>
    </row>
    <row r="1073" spans="1:23">
      <c r="A1073" s="53"/>
    </row>
    <row r="1074" spans="1:23">
      <c r="A1074" s="53"/>
    </row>
    <row r="1075" spans="1:23">
      <c r="A1075" s="53"/>
    </row>
    <row r="1076" spans="1:23">
      <c r="A1076" s="53"/>
    </row>
    <row r="1077" spans="1:23" ht="15.6">
      <c r="A1077" s="115"/>
      <c r="B1077" s="14" t="s">
        <v>16</v>
      </c>
      <c r="C1077" s="14"/>
      <c r="D1077" s="118" t="s">
        <v>17</v>
      </c>
      <c r="E1077" s="119"/>
      <c r="F1077" s="119"/>
      <c r="G1077" s="119"/>
      <c r="H1077" s="119"/>
      <c r="I1077" s="119"/>
      <c r="J1077" s="119"/>
      <c r="K1077" s="119"/>
      <c r="L1077" s="119"/>
      <c r="M1077" s="119"/>
      <c r="N1077" s="119"/>
      <c r="O1077" s="119"/>
      <c r="P1077" s="119"/>
      <c r="Q1077" s="119"/>
      <c r="R1077" s="119"/>
      <c r="S1077" s="120" t="s">
        <v>0</v>
      </c>
      <c r="T1077" s="120"/>
      <c r="U1077" s="120"/>
      <c r="V1077" s="120"/>
      <c r="W1077" s="120"/>
    </row>
    <row r="1078" spans="1:23">
      <c r="A1078" s="116"/>
      <c r="B1078" s="121" t="s">
        <v>18</v>
      </c>
      <c r="C1078" s="122"/>
      <c r="D1078" s="123" t="s">
        <v>755</v>
      </c>
      <c r="E1078" s="124"/>
      <c r="F1078" s="124"/>
      <c r="G1078" s="124"/>
      <c r="H1078" s="124"/>
      <c r="I1078" s="124"/>
      <c r="J1078" s="124"/>
      <c r="K1078" s="124"/>
      <c r="L1078" s="124"/>
      <c r="M1078" s="124"/>
      <c r="N1078" s="124"/>
      <c r="O1078" s="124"/>
      <c r="P1078" s="124"/>
      <c r="Q1078" s="124"/>
      <c r="R1078" s="124"/>
      <c r="S1078" s="125" t="s">
        <v>44</v>
      </c>
      <c r="T1078" s="125"/>
      <c r="U1078" s="125"/>
      <c r="V1078" s="125"/>
      <c r="W1078" s="125"/>
    </row>
    <row r="1079" spans="1:23">
      <c r="A1079" s="116"/>
      <c r="B1079" s="121" t="s">
        <v>64</v>
      </c>
      <c r="C1079" s="122"/>
      <c r="D1079" s="126" t="s">
        <v>31</v>
      </c>
      <c r="E1079" s="127"/>
      <c r="F1079" s="127"/>
      <c r="G1079" s="127"/>
      <c r="H1079" s="127"/>
      <c r="I1079" s="127"/>
      <c r="J1079" s="127"/>
      <c r="K1079" s="127"/>
      <c r="L1079" s="127"/>
      <c r="M1079" s="127"/>
      <c r="N1079" s="127"/>
      <c r="O1079" s="127"/>
      <c r="P1079" s="127"/>
      <c r="Q1079" s="127"/>
      <c r="R1079" s="127"/>
      <c r="S1079" s="130" t="s">
        <v>46</v>
      </c>
      <c r="T1079" s="130"/>
      <c r="U1079" s="130"/>
      <c r="V1079" s="130"/>
      <c r="W1079" s="130"/>
    </row>
    <row r="1080" spans="1:23" ht="15" thickBot="1">
      <c r="A1080" s="117"/>
      <c r="B1080" s="131" t="s">
        <v>43</v>
      </c>
      <c r="C1080" s="132"/>
      <c r="D1080" s="128"/>
      <c r="E1080" s="129"/>
      <c r="F1080" s="129"/>
      <c r="G1080" s="129"/>
      <c r="H1080" s="129"/>
      <c r="I1080" s="129"/>
      <c r="J1080" s="129"/>
      <c r="K1080" s="129"/>
      <c r="L1080" s="129"/>
      <c r="M1080" s="129"/>
      <c r="N1080" s="129"/>
      <c r="O1080" s="129"/>
      <c r="P1080" s="129"/>
      <c r="Q1080" s="129"/>
      <c r="R1080" s="129"/>
      <c r="S1080" s="133" t="s">
        <v>65</v>
      </c>
      <c r="T1080" s="133"/>
      <c r="U1080" s="133"/>
      <c r="V1080" s="133"/>
      <c r="W1080" s="133"/>
    </row>
    <row r="1081" spans="1:23">
      <c r="A1081" s="107" t="s">
        <v>1</v>
      </c>
      <c r="B1081" s="109" t="s">
        <v>2</v>
      </c>
      <c r="C1081" s="109" t="s">
        <v>3</v>
      </c>
      <c r="D1081" s="112" t="s">
        <v>4</v>
      </c>
      <c r="E1081" s="91" t="s">
        <v>6</v>
      </c>
      <c r="F1081" s="92"/>
      <c r="G1081" s="92"/>
      <c r="H1081" s="92"/>
      <c r="I1081" s="92"/>
      <c r="J1081" s="92"/>
      <c r="K1081" s="92"/>
      <c r="L1081" s="92"/>
      <c r="M1081" s="93"/>
      <c r="N1081" s="94" t="s">
        <v>7</v>
      </c>
      <c r="O1081" s="95"/>
      <c r="P1081" s="95"/>
      <c r="Q1081" s="95"/>
      <c r="R1081" s="95"/>
      <c r="S1081" s="95"/>
      <c r="T1081" s="95"/>
      <c r="U1081" s="95"/>
      <c r="V1081" s="95"/>
      <c r="W1081" s="96" t="s">
        <v>20</v>
      </c>
    </row>
    <row r="1082" spans="1:23" ht="144.6">
      <c r="A1082" s="107"/>
      <c r="B1082" s="110"/>
      <c r="C1082" s="110"/>
      <c r="D1082" s="113"/>
      <c r="E1082" s="1" t="s">
        <v>41</v>
      </c>
      <c r="F1082" s="1" t="s">
        <v>42</v>
      </c>
      <c r="G1082" s="1" t="s">
        <v>33</v>
      </c>
      <c r="H1082" s="2" t="s">
        <v>21</v>
      </c>
      <c r="I1082" s="2" t="s">
        <v>22</v>
      </c>
      <c r="J1082" s="2" t="s">
        <v>23</v>
      </c>
      <c r="K1082" s="2" t="s">
        <v>28</v>
      </c>
      <c r="L1082" s="2" t="s">
        <v>29</v>
      </c>
      <c r="M1082" s="36" t="s">
        <v>30</v>
      </c>
      <c r="N1082" s="99" t="s">
        <v>39</v>
      </c>
      <c r="O1082" s="101" t="s">
        <v>45</v>
      </c>
      <c r="P1082" s="101" t="s">
        <v>40</v>
      </c>
      <c r="Q1082" s="101" t="s">
        <v>8</v>
      </c>
      <c r="R1082" s="101" t="s">
        <v>9</v>
      </c>
      <c r="S1082" s="101" t="s">
        <v>10</v>
      </c>
      <c r="T1082" s="103" t="s">
        <v>11</v>
      </c>
      <c r="U1082" s="103" t="s">
        <v>25</v>
      </c>
      <c r="V1082" s="105" t="s">
        <v>26</v>
      </c>
      <c r="W1082" s="97"/>
    </row>
    <row r="1083" spans="1:23" ht="15" customHeight="1" thickBot="1">
      <c r="A1083" s="108"/>
      <c r="B1083" s="111"/>
      <c r="C1083" s="111"/>
      <c r="D1083" s="114"/>
      <c r="E1083" s="26" t="s">
        <v>37</v>
      </c>
      <c r="F1083" s="26" t="s">
        <v>38</v>
      </c>
      <c r="G1083" s="26" t="s">
        <v>36</v>
      </c>
      <c r="H1083" s="27" t="s">
        <v>12</v>
      </c>
      <c r="I1083" s="27" t="s">
        <v>13</v>
      </c>
      <c r="J1083" s="27" t="s">
        <v>14</v>
      </c>
      <c r="K1083" s="27" t="s">
        <v>15</v>
      </c>
      <c r="L1083" s="27" t="s">
        <v>24</v>
      </c>
      <c r="M1083" s="37" t="s">
        <v>27</v>
      </c>
      <c r="N1083" s="100"/>
      <c r="O1083" s="102"/>
      <c r="P1083" s="102"/>
      <c r="Q1083" s="102"/>
      <c r="R1083" s="102"/>
      <c r="S1083" s="102"/>
      <c r="T1083" s="104"/>
      <c r="U1083" s="104"/>
      <c r="V1083" s="106"/>
      <c r="W1083" s="98"/>
    </row>
    <row r="1084" spans="1:23">
      <c r="A1084" s="28">
        <v>1</v>
      </c>
      <c r="B1084" s="22" t="s">
        <v>241</v>
      </c>
      <c r="C1084" s="22" t="s">
        <v>112</v>
      </c>
      <c r="D1084" s="29" t="s">
        <v>129</v>
      </c>
      <c r="E1084" s="23">
        <v>9</v>
      </c>
      <c r="F1084" s="23">
        <v>68</v>
      </c>
      <c r="G1084" s="23">
        <v>10</v>
      </c>
      <c r="H1084" s="23"/>
      <c r="I1084" s="24" t="s">
        <v>103</v>
      </c>
      <c r="J1084" s="23">
        <v>2</v>
      </c>
      <c r="K1084" s="23"/>
      <c r="L1084" s="23"/>
      <c r="M1084" s="33">
        <v>40</v>
      </c>
      <c r="N1084" s="32">
        <f t="shared" ref="N1084:O1093" si="403">E1084*17</f>
        <v>153</v>
      </c>
      <c r="O1084" s="23">
        <f t="shared" si="403"/>
        <v>1156</v>
      </c>
      <c r="P1084" s="23">
        <f t="shared" ref="P1084:P1093" si="404">IF(G1084&gt;17,F1084*17,F1084*G1084)</f>
        <v>680</v>
      </c>
      <c r="Q1084" s="23">
        <f t="shared" ref="Q1084:Q1093" si="405">IF(H1084="",0,IF(H1084&gt;3,20+((H1084-3)*10),0))</f>
        <v>0</v>
      </c>
      <c r="R1084" s="23">
        <f t="shared" ref="R1084:R1093" si="406">IF(I1084="",0,15)</f>
        <v>15</v>
      </c>
      <c r="S1084" s="23">
        <f t="shared" ref="S1084:S1093" si="407">IF(J1084&lt;3,J1084*5,10+(J1084-2)*10)</f>
        <v>10</v>
      </c>
      <c r="T1084" s="23">
        <f t="shared" ref="T1084:T1093" si="408">K1084*10</f>
        <v>0</v>
      </c>
      <c r="U1084" s="23">
        <f t="shared" ref="U1084:U1093" si="409">IF(L1084&gt;69,17,IF(L1084&gt;66,15,IF(L1084&gt;59,12,IF(L1084&gt;49,10,0))))</f>
        <v>0</v>
      </c>
      <c r="V1084" s="25">
        <f t="shared" ref="V1084:V1093" si="410">IF(M1084="",0,IF(M1084&gt;50,20,10))</f>
        <v>10</v>
      </c>
      <c r="W1084" s="39">
        <f t="shared" ref="W1084:W1093" si="411">SUM(N1084:V1084)</f>
        <v>2024</v>
      </c>
    </row>
    <row r="1085" spans="1:23">
      <c r="A1085" s="30">
        <v>2</v>
      </c>
      <c r="B1085" s="4" t="s">
        <v>426</v>
      </c>
      <c r="C1085" s="4" t="s">
        <v>98</v>
      </c>
      <c r="D1085" s="31" t="s">
        <v>427</v>
      </c>
      <c r="E1085" s="18"/>
      <c r="F1085" s="18">
        <v>57</v>
      </c>
      <c r="G1085" s="18">
        <v>6</v>
      </c>
      <c r="H1085" s="18"/>
      <c r="I1085" s="18" t="s">
        <v>103</v>
      </c>
      <c r="J1085" s="18"/>
      <c r="K1085" s="18">
        <v>1</v>
      </c>
      <c r="L1085" s="18"/>
      <c r="M1085" s="35">
        <v>53</v>
      </c>
      <c r="N1085" s="34">
        <f t="shared" si="403"/>
        <v>0</v>
      </c>
      <c r="O1085" s="18">
        <f t="shared" si="403"/>
        <v>969</v>
      </c>
      <c r="P1085" s="18">
        <f t="shared" si="404"/>
        <v>342</v>
      </c>
      <c r="Q1085" s="18">
        <f t="shared" si="405"/>
        <v>0</v>
      </c>
      <c r="R1085" s="18">
        <f t="shared" si="406"/>
        <v>15</v>
      </c>
      <c r="S1085" s="18">
        <f t="shared" si="407"/>
        <v>0</v>
      </c>
      <c r="T1085" s="18">
        <f t="shared" si="408"/>
        <v>10</v>
      </c>
      <c r="U1085" s="18">
        <f t="shared" si="409"/>
        <v>0</v>
      </c>
      <c r="V1085" s="19">
        <f t="shared" si="410"/>
        <v>20</v>
      </c>
      <c r="W1085" s="40">
        <f t="shared" si="411"/>
        <v>1356</v>
      </c>
    </row>
    <row r="1086" spans="1:23">
      <c r="A1086" s="30">
        <v>3</v>
      </c>
      <c r="B1086" s="4" t="s">
        <v>606</v>
      </c>
      <c r="C1086" s="4" t="s">
        <v>607</v>
      </c>
      <c r="D1086" s="31" t="s">
        <v>253</v>
      </c>
      <c r="E1086" s="18"/>
      <c r="F1086" s="18"/>
      <c r="G1086" s="18"/>
      <c r="H1086" s="18">
        <v>5</v>
      </c>
      <c r="I1086" s="18"/>
      <c r="J1086" s="18"/>
      <c r="K1086" s="18"/>
      <c r="L1086" s="18">
        <v>50</v>
      </c>
      <c r="M1086" s="35">
        <v>57</v>
      </c>
      <c r="N1086" s="34">
        <f t="shared" si="403"/>
        <v>0</v>
      </c>
      <c r="O1086" s="18">
        <f t="shared" si="403"/>
        <v>0</v>
      </c>
      <c r="P1086" s="18">
        <f t="shared" si="404"/>
        <v>0</v>
      </c>
      <c r="Q1086" s="18">
        <f t="shared" si="405"/>
        <v>40</v>
      </c>
      <c r="R1086" s="18">
        <f t="shared" si="406"/>
        <v>0</v>
      </c>
      <c r="S1086" s="18">
        <f t="shared" si="407"/>
        <v>0</v>
      </c>
      <c r="T1086" s="18">
        <f t="shared" si="408"/>
        <v>0</v>
      </c>
      <c r="U1086" s="18">
        <f t="shared" si="409"/>
        <v>10</v>
      </c>
      <c r="V1086" s="19">
        <f t="shared" si="410"/>
        <v>20</v>
      </c>
      <c r="W1086" s="40">
        <f t="shared" si="411"/>
        <v>70</v>
      </c>
    </row>
    <row r="1087" spans="1:23">
      <c r="A1087" s="30">
        <v>4</v>
      </c>
      <c r="B1087" s="22" t="s">
        <v>483</v>
      </c>
      <c r="C1087" s="22" t="s">
        <v>112</v>
      </c>
      <c r="D1087" s="29" t="s">
        <v>484</v>
      </c>
      <c r="E1087" s="23"/>
      <c r="F1087" s="23"/>
      <c r="G1087" s="23"/>
      <c r="H1087" s="23">
        <v>4</v>
      </c>
      <c r="I1087" s="23"/>
      <c r="J1087" s="23">
        <v>2</v>
      </c>
      <c r="K1087" s="23"/>
      <c r="L1087" s="23">
        <v>50</v>
      </c>
      <c r="M1087" s="33">
        <v>33</v>
      </c>
      <c r="N1087" s="34">
        <f t="shared" si="403"/>
        <v>0</v>
      </c>
      <c r="O1087" s="18">
        <f t="shared" si="403"/>
        <v>0</v>
      </c>
      <c r="P1087" s="18">
        <f t="shared" si="404"/>
        <v>0</v>
      </c>
      <c r="Q1087" s="18">
        <f t="shared" si="405"/>
        <v>30</v>
      </c>
      <c r="R1087" s="18">
        <f t="shared" si="406"/>
        <v>0</v>
      </c>
      <c r="S1087" s="18">
        <f t="shared" si="407"/>
        <v>10</v>
      </c>
      <c r="T1087" s="18">
        <f t="shared" si="408"/>
        <v>0</v>
      </c>
      <c r="U1087" s="18">
        <f t="shared" si="409"/>
        <v>10</v>
      </c>
      <c r="V1087" s="19">
        <f t="shared" si="410"/>
        <v>10</v>
      </c>
      <c r="W1087" s="40">
        <f t="shared" si="411"/>
        <v>60</v>
      </c>
    </row>
    <row r="1088" spans="1:23">
      <c r="A1088" s="30">
        <v>5</v>
      </c>
      <c r="B1088" s="4" t="s">
        <v>444</v>
      </c>
      <c r="C1088" s="4" t="s">
        <v>445</v>
      </c>
      <c r="D1088" s="31" t="s">
        <v>446</v>
      </c>
      <c r="E1088" s="18"/>
      <c r="F1088" s="18"/>
      <c r="G1088" s="18"/>
      <c r="H1088" s="18"/>
      <c r="I1088" s="18"/>
      <c r="J1088" s="18">
        <v>4</v>
      </c>
      <c r="K1088" s="18"/>
      <c r="L1088" s="18"/>
      <c r="M1088" s="35">
        <v>37</v>
      </c>
      <c r="N1088" s="34">
        <f t="shared" si="403"/>
        <v>0</v>
      </c>
      <c r="O1088" s="18">
        <f t="shared" si="403"/>
        <v>0</v>
      </c>
      <c r="P1088" s="18">
        <f t="shared" si="404"/>
        <v>0</v>
      </c>
      <c r="Q1088" s="18">
        <f t="shared" si="405"/>
        <v>0</v>
      </c>
      <c r="R1088" s="18">
        <f t="shared" si="406"/>
        <v>0</v>
      </c>
      <c r="S1088" s="18">
        <f t="shared" si="407"/>
        <v>30</v>
      </c>
      <c r="T1088" s="18">
        <f t="shared" si="408"/>
        <v>0</v>
      </c>
      <c r="U1088" s="18">
        <f t="shared" si="409"/>
        <v>0</v>
      </c>
      <c r="V1088" s="19">
        <f t="shared" si="410"/>
        <v>10</v>
      </c>
      <c r="W1088" s="40">
        <f t="shared" si="411"/>
        <v>40</v>
      </c>
    </row>
    <row r="1089" spans="1:23">
      <c r="A1089" s="30">
        <v>6</v>
      </c>
      <c r="B1089" s="4" t="s">
        <v>426</v>
      </c>
      <c r="C1089" s="4" t="s">
        <v>393</v>
      </c>
      <c r="D1089" s="31" t="s">
        <v>120</v>
      </c>
      <c r="E1089" s="18"/>
      <c r="F1089" s="18"/>
      <c r="G1089" s="18"/>
      <c r="H1089" s="18"/>
      <c r="I1089" s="18" t="s">
        <v>103</v>
      </c>
      <c r="J1089" s="18">
        <v>1</v>
      </c>
      <c r="K1089" s="18"/>
      <c r="L1089" s="18"/>
      <c r="M1089" s="35">
        <v>42</v>
      </c>
      <c r="N1089" s="34">
        <f t="shared" si="403"/>
        <v>0</v>
      </c>
      <c r="O1089" s="18">
        <f t="shared" si="403"/>
        <v>0</v>
      </c>
      <c r="P1089" s="18">
        <f t="shared" si="404"/>
        <v>0</v>
      </c>
      <c r="Q1089" s="18">
        <f t="shared" si="405"/>
        <v>0</v>
      </c>
      <c r="R1089" s="18">
        <f t="shared" si="406"/>
        <v>15</v>
      </c>
      <c r="S1089" s="18">
        <f t="shared" si="407"/>
        <v>5</v>
      </c>
      <c r="T1089" s="18">
        <f t="shared" si="408"/>
        <v>0</v>
      </c>
      <c r="U1089" s="18">
        <f t="shared" si="409"/>
        <v>0</v>
      </c>
      <c r="V1089" s="19">
        <f t="shared" si="410"/>
        <v>10</v>
      </c>
      <c r="W1089" s="40">
        <f t="shared" si="411"/>
        <v>30</v>
      </c>
    </row>
    <row r="1090" spans="1:23">
      <c r="A1090" s="30">
        <v>7</v>
      </c>
      <c r="B1090" s="4" t="s">
        <v>442</v>
      </c>
      <c r="C1090" s="4" t="s">
        <v>215</v>
      </c>
      <c r="D1090" s="31" t="s">
        <v>113</v>
      </c>
      <c r="E1090" s="18">
        <v>1</v>
      </c>
      <c r="F1090" s="18"/>
      <c r="G1090" s="18"/>
      <c r="H1090" s="18"/>
      <c r="I1090" s="41"/>
      <c r="J1090" s="18"/>
      <c r="K1090" s="18"/>
      <c r="L1090" s="18"/>
      <c r="M1090" s="35">
        <v>34</v>
      </c>
      <c r="N1090" s="34">
        <f t="shared" si="403"/>
        <v>17</v>
      </c>
      <c r="O1090" s="18">
        <f t="shared" si="403"/>
        <v>0</v>
      </c>
      <c r="P1090" s="18">
        <f t="shared" si="404"/>
        <v>0</v>
      </c>
      <c r="Q1090" s="18">
        <f t="shared" si="405"/>
        <v>0</v>
      </c>
      <c r="R1090" s="18">
        <f t="shared" si="406"/>
        <v>0</v>
      </c>
      <c r="S1090" s="18">
        <f t="shared" si="407"/>
        <v>0</v>
      </c>
      <c r="T1090" s="18">
        <f t="shared" si="408"/>
        <v>0</v>
      </c>
      <c r="U1090" s="18">
        <f t="shared" si="409"/>
        <v>0</v>
      </c>
      <c r="V1090" s="19">
        <f t="shared" si="410"/>
        <v>10</v>
      </c>
      <c r="W1090" s="40">
        <f t="shared" si="411"/>
        <v>27</v>
      </c>
    </row>
    <row r="1091" spans="1:23">
      <c r="A1091" s="30">
        <v>8</v>
      </c>
      <c r="B1091" s="4" t="s">
        <v>468</v>
      </c>
      <c r="C1091" s="4" t="s">
        <v>469</v>
      </c>
      <c r="D1091" s="31" t="s">
        <v>212</v>
      </c>
      <c r="E1091" s="18"/>
      <c r="F1091" s="18"/>
      <c r="G1091" s="18"/>
      <c r="H1091" s="18"/>
      <c r="I1091" s="18"/>
      <c r="J1091" s="18">
        <v>2</v>
      </c>
      <c r="K1091" s="18"/>
      <c r="L1091" s="18"/>
      <c r="M1091" s="35">
        <v>44</v>
      </c>
      <c r="N1091" s="34">
        <f t="shared" si="403"/>
        <v>0</v>
      </c>
      <c r="O1091" s="18">
        <f t="shared" si="403"/>
        <v>0</v>
      </c>
      <c r="P1091" s="18">
        <f t="shared" si="404"/>
        <v>0</v>
      </c>
      <c r="Q1091" s="18">
        <f t="shared" si="405"/>
        <v>0</v>
      </c>
      <c r="R1091" s="18">
        <f t="shared" si="406"/>
        <v>0</v>
      </c>
      <c r="S1091" s="18">
        <f t="shared" si="407"/>
        <v>10</v>
      </c>
      <c r="T1091" s="18">
        <f t="shared" si="408"/>
        <v>0</v>
      </c>
      <c r="U1091" s="18">
        <f t="shared" si="409"/>
        <v>0</v>
      </c>
      <c r="V1091" s="19">
        <f t="shared" si="410"/>
        <v>10</v>
      </c>
      <c r="W1091" s="40">
        <f t="shared" si="411"/>
        <v>20</v>
      </c>
    </row>
    <row r="1092" spans="1:23">
      <c r="A1092" s="30">
        <v>9</v>
      </c>
      <c r="B1092" s="4" t="s">
        <v>576</v>
      </c>
      <c r="C1092" s="4" t="s">
        <v>577</v>
      </c>
      <c r="D1092" s="31" t="s">
        <v>212</v>
      </c>
      <c r="E1092" s="18"/>
      <c r="F1092" s="18"/>
      <c r="G1092" s="18"/>
      <c r="H1092" s="18"/>
      <c r="I1092" s="18"/>
      <c r="J1092" s="18"/>
      <c r="K1092" s="18"/>
      <c r="L1092" s="18"/>
      <c r="M1092" s="35">
        <v>52</v>
      </c>
      <c r="N1092" s="34">
        <f t="shared" si="403"/>
        <v>0</v>
      </c>
      <c r="O1092" s="18">
        <f t="shared" si="403"/>
        <v>0</v>
      </c>
      <c r="P1092" s="18">
        <f t="shared" si="404"/>
        <v>0</v>
      </c>
      <c r="Q1092" s="18">
        <f t="shared" si="405"/>
        <v>0</v>
      </c>
      <c r="R1092" s="18">
        <f t="shared" si="406"/>
        <v>0</v>
      </c>
      <c r="S1092" s="18">
        <f t="shared" si="407"/>
        <v>0</v>
      </c>
      <c r="T1092" s="18">
        <f t="shared" si="408"/>
        <v>0</v>
      </c>
      <c r="U1092" s="18">
        <f t="shared" si="409"/>
        <v>0</v>
      </c>
      <c r="V1092" s="19">
        <f t="shared" si="410"/>
        <v>20</v>
      </c>
      <c r="W1092" s="40">
        <f t="shared" si="411"/>
        <v>20</v>
      </c>
    </row>
    <row r="1093" spans="1:23">
      <c r="A1093" s="30">
        <v>10</v>
      </c>
      <c r="B1093" s="4" t="s">
        <v>660</v>
      </c>
      <c r="C1093" s="4" t="s">
        <v>661</v>
      </c>
      <c r="D1093" s="31" t="s">
        <v>159</v>
      </c>
      <c r="E1093" s="18"/>
      <c r="F1093" s="18"/>
      <c r="G1093" s="18"/>
      <c r="H1093" s="18"/>
      <c r="I1093" s="18"/>
      <c r="J1093" s="18"/>
      <c r="K1093" s="18"/>
      <c r="L1093" s="18"/>
      <c r="M1093" s="35">
        <v>56</v>
      </c>
      <c r="N1093" s="34">
        <f t="shared" si="403"/>
        <v>0</v>
      </c>
      <c r="O1093" s="18">
        <f t="shared" si="403"/>
        <v>0</v>
      </c>
      <c r="P1093" s="18">
        <f t="shared" si="404"/>
        <v>0</v>
      </c>
      <c r="Q1093" s="18">
        <f t="shared" si="405"/>
        <v>0</v>
      </c>
      <c r="R1093" s="18">
        <f t="shared" si="406"/>
        <v>0</v>
      </c>
      <c r="S1093" s="18">
        <f t="shared" si="407"/>
        <v>0</v>
      </c>
      <c r="T1093" s="18">
        <f t="shared" si="408"/>
        <v>0</v>
      </c>
      <c r="U1093" s="18">
        <f t="shared" si="409"/>
        <v>0</v>
      </c>
      <c r="V1093" s="19">
        <f t="shared" si="410"/>
        <v>20</v>
      </c>
      <c r="W1093" s="40">
        <f t="shared" si="411"/>
        <v>20</v>
      </c>
    </row>
    <row r="1094" spans="1:23">
      <c r="A1094" s="53"/>
    </row>
    <row r="1095" spans="1:23">
      <c r="A1095" s="53"/>
    </row>
    <row r="1096" spans="1:23" ht="18">
      <c r="A1096" s="53"/>
      <c r="B1096" s="90" t="s">
        <v>735</v>
      </c>
      <c r="C1096" s="90"/>
      <c r="D1096" s="90"/>
    </row>
    <row r="1097" spans="1:23" ht="18">
      <c r="A1097" s="53"/>
      <c r="B1097" s="52"/>
      <c r="C1097" s="52"/>
      <c r="D1097" s="52"/>
    </row>
    <row r="1098" spans="1:23" ht="15" customHeight="1">
      <c r="A1098" s="43">
        <v>1</v>
      </c>
      <c r="B1098" s="4" t="s">
        <v>241</v>
      </c>
      <c r="C1098" s="4" t="s">
        <v>112</v>
      </c>
      <c r="D1098" s="4" t="s">
        <v>129</v>
      </c>
      <c r="E1098" s="18">
        <v>9</v>
      </c>
      <c r="F1098" s="18">
        <v>68</v>
      </c>
      <c r="G1098" s="18">
        <v>10</v>
      </c>
      <c r="H1098" s="18"/>
      <c r="I1098" s="41" t="s">
        <v>103</v>
      </c>
      <c r="J1098" s="18">
        <v>2</v>
      </c>
      <c r="K1098" s="18"/>
      <c r="L1098" s="18"/>
      <c r="M1098" s="18">
        <v>40</v>
      </c>
      <c r="N1098" s="18">
        <f t="shared" ref="N1098:O1102" si="412">E1098*17</f>
        <v>153</v>
      </c>
      <c r="O1098" s="18">
        <f t="shared" si="412"/>
        <v>1156</v>
      </c>
      <c r="P1098" s="18">
        <f t="shared" ref="P1098:P1102" si="413">IF(G1098&gt;17,F1098*17,F1098*G1098)</f>
        <v>680</v>
      </c>
      <c r="Q1098" s="18">
        <f t="shared" ref="Q1098:Q1102" si="414">IF(H1098="",0,IF(H1098&gt;3,20+((H1098-3)*10),0))</f>
        <v>0</v>
      </c>
      <c r="R1098" s="18">
        <f t="shared" ref="R1098:R1102" si="415">IF(I1098="",0,15)</f>
        <v>15</v>
      </c>
      <c r="S1098" s="18">
        <f t="shared" ref="S1098:S1102" si="416">IF(J1098&lt;3,J1098*5,10+(J1098-2)*10)</f>
        <v>10</v>
      </c>
      <c r="T1098" s="18">
        <f t="shared" ref="T1098:T1102" si="417">K1098*10</f>
        <v>0</v>
      </c>
      <c r="U1098" s="18">
        <f t="shared" ref="U1098:U1102" si="418">IF(L1098&gt;69,17,IF(L1098&gt;66,15,IF(L1098&gt;59,12,IF(L1098&gt;49,10,0))))</f>
        <v>0</v>
      </c>
      <c r="V1098" s="18">
        <f t="shared" ref="V1098:V1102" si="419">IF(M1098="",0,IF(M1098&gt;50,20,10))</f>
        <v>10</v>
      </c>
      <c r="W1098" s="44">
        <f t="shared" ref="W1098:W1102" si="420">SUM(N1098:V1098)</f>
        <v>2024</v>
      </c>
    </row>
    <row r="1099" spans="1:23">
      <c r="A1099" s="30">
        <v>2</v>
      </c>
      <c r="B1099" s="4" t="s">
        <v>426</v>
      </c>
      <c r="C1099" s="4" t="s">
        <v>98</v>
      </c>
      <c r="D1099" s="31" t="s">
        <v>427</v>
      </c>
      <c r="E1099" s="18"/>
      <c r="F1099" s="18">
        <v>57</v>
      </c>
      <c r="G1099" s="18">
        <v>6</v>
      </c>
      <c r="H1099" s="18"/>
      <c r="I1099" s="18" t="s">
        <v>103</v>
      </c>
      <c r="J1099" s="18"/>
      <c r="K1099" s="18">
        <v>1</v>
      </c>
      <c r="L1099" s="18"/>
      <c r="M1099" s="35">
        <v>53</v>
      </c>
      <c r="N1099" s="34">
        <f t="shared" si="412"/>
        <v>0</v>
      </c>
      <c r="O1099" s="18">
        <f t="shared" si="412"/>
        <v>969</v>
      </c>
      <c r="P1099" s="18">
        <f t="shared" si="413"/>
        <v>342</v>
      </c>
      <c r="Q1099" s="18">
        <f t="shared" si="414"/>
        <v>0</v>
      </c>
      <c r="R1099" s="18">
        <f t="shared" si="415"/>
        <v>15</v>
      </c>
      <c r="S1099" s="18">
        <f t="shared" si="416"/>
        <v>0</v>
      </c>
      <c r="T1099" s="18">
        <f t="shared" si="417"/>
        <v>10</v>
      </c>
      <c r="U1099" s="18">
        <f t="shared" si="418"/>
        <v>0</v>
      </c>
      <c r="V1099" s="19">
        <f t="shared" si="419"/>
        <v>20</v>
      </c>
      <c r="W1099" s="40">
        <f t="shared" si="420"/>
        <v>1356</v>
      </c>
    </row>
    <row r="1100" spans="1:23">
      <c r="A1100" s="28">
        <v>3</v>
      </c>
      <c r="B1100" s="4" t="s">
        <v>606</v>
      </c>
      <c r="C1100" s="4" t="s">
        <v>607</v>
      </c>
      <c r="D1100" s="31" t="s">
        <v>253</v>
      </c>
      <c r="E1100" s="18"/>
      <c r="F1100" s="18"/>
      <c r="G1100" s="18"/>
      <c r="H1100" s="18">
        <v>5</v>
      </c>
      <c r="I1100" s="18"/>
      <c r="J1100" s="18"/>
      <c r="K1100" s="18"/>
      <c r="L1100" s="18">
        <v>50</v>
      </c>
      <c r="M1100" s="35">
        <v>57</v>
      </c>
      <c r="N1100" s="34">
        <f t="shared" si="412"/>
        <v>0</v>
      </c>
      <c r="O1100" s="18">
        <f t="shared" si="412"/>
        <v>0</v>
      </c>
      <c r="P1100" s="18">
        <f t="shared" si="413"/>
        <v>0</v>
      </c>
      <c r="Q1100" s="18">
        <f t="shared" si="414"/>
        <v>40</v>
      </c>
      <c r="R1100" s="18">
        <f t="shared" si="415"/>
        <v>0</v>
      </c>
      <c r="S1100" s="18">
        <f t="shared" si="416"/>
        <v>0</v>
      </c>
      <c r="T1100" s="18">
        <f t="shared" si="417"/>
        <v>0</v>
      </c>
      <c r="U1100" s="18">
        <f t="shared" si="418"/>
        <v>10</v>
      </c>
      <c r="V1100" s="19">
        <f t="shared" si="419"/>
        <v>20</v>
      </c>
      <c r="W1100" s="40">
        <f t="shared" si="420"/>
        <v>70</v>
      </c>
    </row>
    <row r="1101" spans="1:23">
      <c r="A1101" s="30">
        <v>4</v>
      </c>
      <c r="B1101" s="22" t="s">
        <v>483</v>
      </c>
      <c r="C1101" s="22" t="s">
        <v>112</v>
      </c>
      <c r="D1101" s="29" t="s">
        <v>484</v>
      </c>
      <c r="E1101" s="23"/>
      <c r="F1101" s="23"/>
      <c r="G1101" s="23"/>
      <c r="H1101" s="23">
        <v>4</v>
      </c>
      <c r="I1101" s="23"/>
      <c r="J1101" s="23">
        <v>2</v>
      </c>
      <c r="K1101" s="23"/>
      <c r="L1101" s="23">
        <v>50</v>
      </c>
      <c r="M1101" s="33">
        <v>33</v>
      </c>
      <c r="N1101" s="34">
        <f t="shared" si="412"/>
        <v>0</v>
      </c>
      <c r="O1101" s="18">
        <f t="shared" si="412"/>
        <v>0</v>
      </c>
      <c r="P1101" s="18">
        <f t="shared" si="413"/>
        <v>0</v>
      </c>
      <c r="Q1101" s="18">
        <f t="shared" si="414"/>
        <v>30</v>
      </c>
      <c r="R1101" s="18">
        <f t="shared" si="415"/>
        <v>0</v>
      </c>
      <c r="S1101" s="18">
        <f t="shared" si="416"/>
        <v>10</v>
      </c>
      <c r="T1101" s="18">
        <f t="shared" si="417"/>
        <v>0</v>
      </c>
      <c r="U1101" s="18">
        <f t="shared" si="418"/>
        <v>10</v>
      </c>
      <c r="V1101" s="19">
        <f t="shared" si="419"/>
        <v>10</v>
      </c>
      <c r="W1101" s="40">
        <f t="shared" si="420"/>
        <v>60</v>
      </c>
    </row>
    <row r="1102" spans="1:23">
      <c r="A1102" s="28">
        <v>5</v>
      </c>
      <c r="B1102" s="4" t="s">
        <v>444</v>
      </c>
      <c r="C1102" s="4" t="s">
        <v>445</v>
      </c>
      <c r="D1102" s="31" t="s">
        <v>446</v>
      </c>
      <c r="E1102" s="18"/>
      <c r="F1102" s="18"/>
      <c r="G1102" s="18"/>
      <c r="H1102" s="18"/>
      <c r="I1102" s="18"/>
      <c r="J1102" s="18">
        <v>4</v>
      </c>
      <c r="K1102" s="18"/>
      <c r="L1102" s="18"/>
      <c r="M1102" s="35">
        <v>37</v>
      </c>
      <c r="N1102" s="34">
        <f t="shared" si="412"/>
        <v>0</v>
      </c>
      <c r="O1102" s="18">
        <f t="shared" si="412"/>
        <v>0</v>
      </c>
      <c r="P1102" s="18">
        <f t="shared" si="413"/>
        <v>0</v>
      </c>
      <c r="Q1102" s="18">
        <f t="shared" si="414"/>
        <v>0</v>
      </c>
      <c r="R1102" s="18">
        <f t="shared" si="415"/>
        <v>0</v>
      </c>
      <c r="S1102" s="18">
        <f t="shared" si="416"/>
        <v>30</v>
      </c>
      <c r="T1102" s="18">
        <f t="shared" si="417"/>
        <v>0</v>
      </c>
      <c r="U1102" s="18">
        <f t="shared" si="418"/>
        <v>0</v>
      </c>
      <c r="V1102" s="19">
        <f t="shared" si="419"/>
        <v>10</v>
      </c>
      <c r="W1102" s="40">
        <f t="shared" si="420"/>
        <v>40</v>
      </c>
    </row>
    <row r="1103" spans="1:23">
      <c r="A1103" s="53"/>
    </row>
    <row r="1104" spans="1:23">
      <c r="A1104" s="53"/>
    </row>
    <row r="1105" spans="1:23">
      <c r="A1105" s="53"/>
      <c r="R1105" s="20" t="s">
        <v>34</v>
      </c>
    </row>
    <row r="1106" spans="1:23">
      <c r="A1106" s="53"/>
    </row>
    <row r="1107" spans="1:23">
      <c r="A1107" s="7"/>
      <c r="B1107" s="8"/>
      <c r="C1107" s="8"/>
      <c r="D1107" s="6"/>
      <c r="E1107" s="135"/>
      <c r="F1107" s="135"/>
      <c r="G1107" s="135"/>
      <c r="H1107" s="135"/>
      <c r="I1107" s="135"/>
      <c r="J1107" s="135"/>
      <c r="K1107" s="135"/>
      <c r="L1107" s="51"/>
      <c r="M1107" s="51"/>
      <c r="N1107" s="10"/>
      <c r="O1107" s="10"/>
      <c r="P1107" s="10"/>
      <c r="Q1107" s="10"/>
      <c r="R1107" s="20" t="s">
        <v>35</v>
      </c>
      <c r="W1107" s="11"/>
    </row>
    <row r="1108" spans="1:23">
      <c r="A1108" s="7"/>
      <c r="B1108" s="8"/>
      <c r="C1108" s="8"/>
      <c r="D1108" s="6"/>
      <c r="E1108" s="61"/>
      <c r="F1108" s="61"/>
      <c r="G1108" s="61"/>
      <c r="H1108" s="61"/>
      <c r="I1108" s="61"/>
      <c r="J1108" s="61"/>
      <c r="K1108" s="61"/>
      <c r="L1108" s="61"/>
      <c r="M1108" s="61"/>
      <c r="N1108" s="10"/>
      <c r="O1108" s="10"/>
      <c r="P1108" s="10"/>
      <c r="Q1108" s="10"/>
      <c r="W1108" s="11"/>
    </row>
    <row r="1109" spans="1:23">
      <c r="A1109" s="7"/>
      <c r="B1109" s="8"/>
      <c r="C1109" s="8"/>
      <c r="D1109" s="6"/>
      <c r="E1109" s="61"/>
      <c r="F1109" s="61"/>
      <c r="G1109" s="61"/>
      <c r="H1109" s="61"/>
      <c r="I1109" s="61"/>
      <c r="J1109" s="61"/>
      <c r="K1109" s="61"/>
      <c r="L1109" s="61"/>
      <c r="M1109" s="61"/>
      <c r="N1109" s="10"/>
      <c r="O1109" s="10"/>
      <c r="P1109" s="10"/>
      <c r="Q1109" s="10"/>
      <c r="W1109" s="11"/>
    </row>
    <row r="1110" spans="1:23">
      <c r="A1110" s="7"/>
      <c r="B1110" s="8"/>
      <c r="C1110" s="8"/>
      <c r="D1110" s="6"/>
      <c r="E1110" s="51"/>
      <c r="F1110" s="51"/>
      <c r="G1110" s="51"/>
      <c r="H1110" s="51"/>
      <c r="I1110" s="51"/>
      <c r="J1110" s="51"/>
      <c r="K1110" s="51"/>
      <c r="L1110" s="51"/>
      <c r="M1110" s="51"/>
      <c r="N1110" s="10"/>
      <c r="O1110" s="10"/>
      <c r="P1110" s="10"/>
      <c r="Q1110" s="10"/>
      <c r="W1110" s="11"/>
    </row>
    <row r="1111" spans="1:23">
      <c r="A1111" s="7"/>
      <c r="B1111" s="8"/>
      <c r="C1111" s="8"/>
      <c r="D1111" s="6"/>
      <c r="E1111" s="51"/>
      <c r="F1111" s="51"/>
      <c r="G1111" s="51"/>
      <c r="H1111" s="51"/>
      <c r="I1111" s="51"/>
      <c r="J1111" s="51"/>
      <c r="K1111" s="51"/>
      <c r="L1111" s="51"/>
      <c r="M1111" s="51"/>
      <c r="N1111" s="10"/>
      <c r="O1111" s="10"/>
      <c r="P1111" s="10"/>
      <c r="Q1111" s="10"/>
      <c r="W1111" s="11"/>
    </row>
    <row r="1112" spans="1:23" ht="15.6">
      <c r="A1112" s="115"/>
      <c r="B1112" s="14" t="s">
        <v>16</v>
      </c>
      <c r="C1112" s="14"/>
      <c r="D1112" s="118" t="s">
        <v>17</v>
      </c>
      <c r="E1112" s="119"/>
      <c r="F1112" s="119"/>
      <c r="G1112" s="119"/>
      <c r="H1112" s="119"/>
      <c r="I1112" s="119"/>
      <c r="J1112" s="119"/>
      <c r="K1112" s="119"/>
      <c r="L1112" s="119"/>
      <c r="M1112" s="119"/>
      <c r="N1112" s="119"/>
      <c r="O1112" s="119"/>
      <c r="P1112" s="119"/>
      <c r="Q1112" s="119"/>
      <c r="R1112" s="119"/>
      <c r="S1112" s="120" t="s">
        <v>0</v>
      </c>
      <c r="T1112" s="120"/>
      <c r="U1112" s="120"/>
      <c r="V1112" s="120"/>
      <c r="W1112" s="120"/>
    </row>
    <row r="1113" spans="1:23">
      <c r="A1113" s="116"/>
      <c r="B1113" s="121" t="s">
        <v>18</v>
      </c>
      <c r="C1113" s="122"/>
      <c r="D1113" s="123" t="s">
        <v>755</v>
      </c>
      <c r="E1113" s="124"/>
      <c r="F1113" s="124"/>
      <c r="G1113" s="124"/>
      <c r="H1113" s="124"/>
      <c r="I1113" s="124"/>
      <c r="J1113" s="124"/>
      <c r="K1113" s="124"/>
      <c r="L1113" s="124"/>
      <c r="M1113" s="124"/>
      <c r="N1113" s="124"/>
      <c r="O1113" s="124"/>
      <c r="P1113" s="124"/>
      <c r="Q1113" s="124"/>
      <c r="R1113" s="124"/>
      <c r="S1113" s="125" t="s">
        <v>44</v>
      </c>
      <c r="T1113" s="125"/>
      <c r="U1113" s="125"/>
      <c r="V1113" s="125"/>
      <c r="W1113" s="125"/>
    </row>
    <row r="1114" spans="1:23">
      <c r="A1114" s="116"/>
      <c r="B1114" s="121" t="s">
        <v>64</v>
      </c>
      <c r="C1114" s="122"/>
      <c r="D1114" s="126" t="s">
        <v>32</v>
      </c>
      <c r="E1114" s="127"/>
      <c r="F1114" s="127"/>
      <c r="G1114" s="127"/>
      <c r="H1114" s="127"/>
      <c r="I1114" s="127"/>
      <c r="J1114" s="127"/>
      <c r="K1114" s="127"/>
      <c r="L1114" s="127"/>
      <c r="M1114" s="127"/>
      <c r="N1114" s="127"/>
      <c r="O1114" s="127"/>
      <c r="P1114" s="127"/>
      <c r="Q1114" s="127"/>
      <c r="R1114" s="127"/>
      <c r="S1114" s="130" t="s">
        <v>46</v>
      </c>
      <c r="T1114" s="130"/>
      <c r="U1114" s="130"/>
      <c r="V1114" s="130"/>
      <c r="W1114" s="130"/>
    </row>
    <row r="1115" spans="1:23" ht="15" customHeight="1" thickBot="1">
      <c r="A1115" s="117"/>
      <c r="B1115" s="131" t="s">
        <v>43</v>
      </c>
      <c r="C1115" s="132"/>
      <c r="D1115" s="128"/>
      <c r="E1115" s="129"/>
      <c r="F1115" s="129"/>
      <c r="G1115" s="129"/>
      <c r="H1115" s="129"/>
      <c r="I1115" s="129"/>
      <c r="J1115" s="129"/>
      <c r="K1115" s="129"/>
      <c r="L1115" s="129"/>
      <c r="M1115" s="129"/>
      <c r="N1115" s="129"/>
      <c r="O1115" s="129"/>
      <c r="P1115" s="129"/>
      <c r="Q1115" s="129"/>
      <c r="R1115" s="129"/>
      <c r="S1115" s="133" t="s">
        <v>66</v>
      </c>
      <c r="T1115" s="133"/>
      <c r="U1115" s="133"/>
      <c r="V1115" s="133"/>
      <c r="W1115" s="133"/>
    </row>
    <row r="1116" spans="1:23">
      <c r="A1116" s="107" t="s">
        <v>1</v>
      </c>
      <c r="B1116" s="109" t="s">
        <v>2</v>
      </c>
      <c r="C1116" s="109" t="s">
        <v>3</v>
      </c>
      <c r="D1116" s="112" t="s">
        <v>4</v>
      </c>
      <c r="E1116" s="91" t="s">
        <v>6</v>
      </c>
      <c r="F1116" s="92"/>
      <c r="G1116" s="92"/>
      <c r="H1116" s="92"/>
      <c r="I1116" s="92"/>
      <c r="J1116" s="92"/>
      <c r="K1116" s="92"/>
      <c r="L1116" s="92"/>
      <c r="M1116" s="93"/>
      <c r="N1116" s="94" t="s">
        <v>7</v>
      </c>
      <c r="O1116" s="95"/>
      <c r="P1116" s="95"/>
      <c r="Q1116" s="95"/>
      <c r="R1116" s="95"/>
      <c r="S1116" s="95"/>
      <c r="T1116" s="95"/>
      <c r="U1116" s="95"/>
      <c r="V1116" s="95"/>
      <c r="W1116" s="96" t="s">
        <v>20</v>
      </c>
    </row>
    <row r="1117" spans="1:23" ht="144.6">
      <c r="A1117" s="107"/>
      <c r="B1117" s="110"/>
      <c r="C1117" s="110"/>
      <c r="D1117" s="113"/>
      <c r="E1117" s="1" t="s">
        <v>41</v>
      </c>
      <c r="F1117" s="1" t="s">
        <v>42</v>
      </c>
      <c r="G1117" s="1" t="s">
        <v>33</v>
      </c>
      <c r="H1117" s="2" t="s">
        <v>21</v>
      </c>
      <c r="I1117" s="2" t="s">
        <v>22</v>
      </c>
      <c r="J1117" s="2" t="s">
        <v>23</v>
      </c>
      <c r="K1117" s="2" t="s">
        <v>28</v>
      </c>
      <c r="L1117" s="2" t="s">
        <v>29</v>
      </c>
      <c r="M1117" s="36" t="s">
        <v>30</v>
      </c>
      <c r="N1117" s="99" t="s">
        <v>39</v>
      </c>
      <c r="O1117" s="101" t="s">
        <v>45</v>
      </c>
      <c r="P1117" s="101" t="s">
        <v>40</v>
      </c>
      <c r="Q1117" s="101" t="s">
        <v>8</v>
      </c>
      <c r="R1117" s="101" t="s">
        <v>9</v>
      </c>
      <c r="S1117" s="101" t="s">
        <v>10</v>
      </c>
      <c r="T1117" s="103" t="s">
        <v>11</v>
      </c>
      <c r="U1117" s="103" t="s">
        <v>25</v>
      </c>
      <c r="V1117" s="105" t="s">
        <v>26</v>
      </c>
      <c r="W1117" s="97"/>
    </row>
    <row r="1118" spans="1:23" ht="15" thickBot="1">
      <c r="A1118" s="108"/>
      <c r="B1118" s="111"/>
      <c r="C1118" s="111"/>
      <c r="D1118" s="114"/>
      <c r="E1118" s="26" t="s">
        <v>37</v>
      </c>
      <c r="F1118" s="26" t="s">
        <v>38</v>
      </c>
      <c r="G1118" s="26" t="s">
        <v>36</v>
      </c>
      <c r="H1118" s="27" t="s">
        <v>12</v>
      </c>
      <c r="I1118" s="27" t="s">
        <v>13</v>
      </c>
      <c r="J1118" s="27" t="s">
        <v>14</v>
      </c>
      <c r="K1118" s="27" t="s">
        <v>15</v>
      </c>
      <c r="L1118" s="27" t="s">
        <v>24</v>
      </c>
      <c r="M1118" s="37" t="s">
        <v>27</v>
      </c>
      <c r="N1118" s="100"/>
      <c r="O1118" s="102"/>
      <c r="P1118" s="102"/>
      <c r="Q1118" s="102"/>
      <c r="R1118" s="102"/>
      <c r="S1118" s="102"/>
      <c r="T1118" s="104"/>
      <c r="U1118" s="104"/>
      <c r="V1118" s="106"/>
      <c r="W1118" s="98"/>
    </row>
    <row r="1119" spans="1:23">
      <c r="A1119" s="28">
        <v>1</v>
      </c>
      <c r="B1119" s="22" t="s">
        <v>606</v>
      </c>
      <c r="C1119" s="22" t="s">
        <v>607</v>
      </c>
      <c r="D1119" s="29" t="s">
        <v>253</v>
      </c>
      <c r="E1119" s="23"/>
      <c r="F1119" s="23"/>
      <c r="G1119" s="23"/>
      <c r="H1119" s="23">
        <v>5</v>
      </c>
      <c r="I1119" s="23"/>
      <c r="J1119" s="23"/>
      <c r="K1119" s="23"/>
      <c r="L1119" s="23">
        <v>50</v>
      </c>
      <c r="M1119" s="33">
        <v>57</v>
      </c>
      <c r="N1119" s="32">
        <f t="shared" ref="N1119:O1122" si="421">E1119*17</f>
        <v>0</v>
      </c>
      <c r="O1119" s="23">
        <f t="shared" si="421"/>
        <v>0</v>
      </c>
      <c r="P1119" s="23">
        <f>IF(G1119&gt;17,F1119*17,F1119*G1119)</f>
        <v>0</v>
      </c>
      <c r="Q1119" s="23">
        <f>IF(H1119="",0,IF(H1119&gt;3,20+((H1119-3)*10),0))</f>
        <v>40</v>
      </c>
      <c r="R1119" s="23">
        <f>IF(I1119="",0,15)</f>
        <v>0</v>
      </c>
      <c r="S1119" s="23">
        <f>IF(J1119&lt;3,J1119*5,10+(J1119-2)*10)</f>
        <v>0</v>
      </c>
      <c r="T1119" s="23">
        <f>K1119*10</f>
        <v>0</v>
      </c>
      <c r="U1119" s="23">
        <f>IF(L1119&gt;69,17,IF(L1119&gt;66,15,IF(L1119&gt;59,12,IF(L1119&gt;49,10,0))))</f>
        <v>10</v>
      </c>
      <c r="V1119" s="25">
        <f>IF(M1119="",0,IF(M1119&gt;50,20,10))</f>
        <v>20</v>
      </c>
      <c r="W1119" s="39">
        <f>SUM(N1119:V1119)</f>
        <v>70</v>
      </c>
    </row>
    <row r="1120" spans="1:23">
      <c r="A1120" s="30">
        <v>2</v>
      </c>
      <c r="B1120" s="4" t="s">
        <v>483</v>
      </c>
      <c r="C1120" s="4" t="s">
        <v>112</v>
      </c>
      <c r="D1120" s="31" t="s">
        <v>484</v>
      </c>
      <c r="E1120" s="18"/>
      <c r="F1120" s="18"/>
      <c r="G1120" s="18"/>
      <c r="H1120" s="18">
        <v>4</v>
      </c>
      <c r="I1120" s="18"/>
      <c r="J1120" s="18">
        <v>2</v>
      </c>
      <c r="K1120" s="18"/>
      <c r="L1120" s="18">
        <v>50</v>
      </c>
      <c r="M1120" s="35">
        <v>33</v>
      </c>
      <c r="N1120" s="34">
        <f t="shared" si="421"/>
        <v>0</v>
      </c>
      <c r="O1120" s="18">
        <f t="shared" si="421"/>
        <v>0</v>
      </c>
      <c r="P1120" s="18">
        <f>IF(G1120&gt;17,F1120*17,F1120*G1120)</f>
        <v>0</v>
      </c>
      <c r="Q1120" s="18">
        <f>IF(H1120="",0,IF(H1120&gt;3,20+((H1120-3)*10),0))</f>
        <v>30</v>
      </c>
      <c r="R1120" s="18">
        <f>IF(I1120="",0,15)</f>
        <v>0</v>
      </c>
      <c r="S1120" s="18">
        <f>IF(J1120&lt;3,J1120*5,10+(J1120-2)*10)</f>
        <v>10</v>
      </c>
      <c r="T1120" s="18">
        <f>K1120*10</f>
        <v>0</v>
      </c>
      <c r="U1120" s="18">
        <f>IF(L1120&gt;69,17,IF(L1120&gt;66,15,IF(L1120&gt;59,12,IF(L1120&gt;49,10,0))))</f>
        <v>10</v>
      </c>
      <c r="V1120" s="19">
        <f>IF(M1120="",0,IF(M1120&gt;50,20,10))</f>
        <v>10</v>
      </c>
      <c r="W1120" s="40">
        <f>SUM(N1120:V1120)</f>
        <v>60</v>
      </c>
    </row>
    <row r="1121" spans="1:23">
      <c r="A1121" s="30">
        <v>3</v>
      </c>
      <c r="B1121" s="4" t="s">
        <v>442</v>
      </c>
      <c r="C1121" s="4" t="s">
        <v>215</v>
      </c>
      <c r="D1121" s="31" t="s">
        <v>113</v>
      </c>
      <c r="E1121" s="18">
        <v>1</v>
      </c>
      <c r="F1121" s="18"/>
      <c r="G1121" s="18"/>
      <c r="H1121" s="18"/>
      <c r="I1121" s="41"/>
      <c r="J1121" s="18"/>
      <c r="K1121" s="18"/>
      <c r="L1121" s="18"/>
      <c r="M1121" s="35">
        <v>34</v>
      </c>
      <c r="N1121" s="34">
        <f t="shared" si="421"/>
        <v>17</v>
      </c>
      <c r="O1121" s="18">
        <f t="shared" si="421"/>
        <v>0</v>
      </c>
      <c r="P1121" s="18">
        <f>IF(G1121&gt;17,F1121*17,F1121*G1121)</f>
        <v>0</v>
      </c>
      <c r="Q1121" s="18">
        <f>IF(H1121="",0,IF(H1121&gt;3,20+((H1121-3)*10),0))</f>
        <v>0</v>
      </c>
      <c r="R1121" s="18">
        <f>IF(I1121="",0,15)</f>
        <v>0</v>
      </c>
      <c r="S1121" s="18">
        <f>IF(J1121&lt;3,J1121*5,10+(J1121-2)*10)</f>
        <v>0</v>
      </c>
      <c r="T1121" s="18">
        <f>K1121*10</f>
        <v>0</v>
      </c>
      <c r="U1121" s="18">
        <f>IF(L1121&gt;69,17,IF(L1121&gt;66,15,IF(L1121&gt;59,12,IF(L1121&gt;49,10,0))))</f>
        <v>0</v>
      </c>
      <c r="V1121" s="19">
        <f>IF(M1121="",0,IF(M1121&gt;50,20,10))</f>
        <v>10</v>
      </c>
      <c r="W1121" s="40">
        <f>SUM(N1121:V1121)</f>
        <v>27</v>
      </c>
    </row>
    <row r="1122" spans="1:23">
      <c r="A1122" s="30">
        <v>4</v>
      </c>
      <c r="B1122" s="4" t="s">
        <v>625</v>
      </c>
      <c r="C1122" s="4" t="s">
        <v>98</v>
      </c>
      <c r="D1122" s="31" t="s">
        <v>165</v>
      </c>
      <c r="E1122" s="18"/>
      <c r="F1122" s="18"/>
      <c r="G1122" s="18"/>
      <c r="H1122" s="18"/>
      <c r="I1122" s="18"/>
      <c r="J1122" s="18"/>
      <c r="K1122" s="18"/>
      <c r="L1122" s="18"/>
      <c r="M1122" s="35">
        <v>35</v>
      </c>
      <c r="N1122" s="34">
        <f t="shared" si="421"/>
        <v>0</v>
      </c>
      <c r="O1122" s="18">
        <f t="shared" si="421"/>
        <v>0</v>
      </c>
      <c r="P1122" s="18">
        <f>IF(G1122&gt;17,F1122*17,F1122*G1122)</f>
        <v>0</v>
      </c>
      <c r="Q1122" s="18">
        <f>IF(H1122="",0,IF(H1122&gt;3,20+((H1122-3)*10),0))</f>
        <v>0</v>
      </c>
      <c r="R1122" s="18">
        <f>IF(I1122="",0,15)</f>
        <v>0</v>
      </c>
      <c r="S1122" s="18">
        <f>IF(J1122&lt;3,J1122*5,10+(J1122-2)*10)</f>
        <v>0</v>
      </c>
      <c r="T1122" s="18">
        <f>K1122*10</f>
        <v>0</v>
      </c>
      <c r="U1122" s="18">
        <f>IF(L1122&gt;69,17,IF(L1122&gt;66,15,IF(L1122&gt;59,12,IF(L1122&gt;49,10,0))))</f>
        <v>0</v>
      </c>
      <c r="V1122" s="19">
        <f>IF(M1122="",0,IF(M1122&gt;50,20,10))</f>
        <v>10</v>
      </c>
      <c r="W1122" s="40">
        <f>SUM(N1122:V1122)</f>
        <v>10</v>
      </c>
    </row>
    <row r="1123" spans="1:23">
      <c r="A1123" s="53"/>
    </row>
    <row r="1124" spans="1:23">
      <c r="A1124" s="53"/>
    </row>
    <row r="1125" spans="1:23" ht="18">
      <c r="A1125" s="53"/>
      <c r="B1125" s="134" t="s">
        <v>735</v>
      </c>
      <c r="C1125" s="134"/>
      <c r="D1125" s="134"/>
    </row>
    <row r="1126" spans="1:23">
      <c r="A1126" s="53"/>
    </row>
    <row r="1127" spans="1:23">
      <c r="A1127" s="30">
        <v>1</v>
      </c>
      <c r="B1127" s="4" t="s">
        <v>625</v>
      </c>
      <c r="C1127" s="4" t="s">
        <v>98</v>
      </c>
      <c r="D1127" s="31" t="s">
        <v>165</v>
      </c>
      <c r="E1127" s="18"/>
      <c r="F1127" s="18"/>
      <c r="G1127" s="18"/>
      <c r="H1127" s="18"/>
      <c r="I1127" s="18"/>
      <c r="J1127" s="18"/>
      <c r="K1127" s="18"/>
      <c r="L1127" s="18"/>
      <c r="M1127" s="35">
        <v>35</v>
      </c>
      <c r="N1127" s="34">
        <f t="shared" ref="N1127:O1127" si="422">E1127*17</f>
        <v>0</v>
      </c>
      <c r="O1127" s="18">
        <f t="shared" si="422"/>
        <v>0</v>
      </c>
      <c r="P1127" s="18">
        <f>IF(G1127&gt;17,F1127*17,F1127*G1127)</f>
        <v>0</v>
      </c>
      <c r="Q1127" s="18">
        <f>IF(H1127="",0,IF(H1127&gt;3,20+((H1127-3)*10),0))</f>
        <v>0</v>
      </c>
      <c r="R1127" s="18">
        <f>IF(I1127="",0,15)</f>
        <v>0</v>
      </c>
      <c r="S1127" s="18">
        <f>IF(J1127&lt;3,J1127*5,10+(J1127-2)*10)</f>
        <v>0</v>
      </c>
      <c r="T1127" s="18">
        <f>K1127*10</f>
        <v>0</v>
      </c>
      <c r="U1127" s="18">
        <f>IF(L1127&gt;69,17,IF(L1127&gt;66,15,IF(L1127&gt;59,12,IF(L1127&gt;49,10,0))))</f>
        <v>0</v>
      </c>
      <c r="V1127" s="19">
        <f>IF(M1127="",0,IF(M1127&gt;50,20,10))</f>
        <v>10</v>
      </c>
      <c r="W1127" s="40">
        <f>SUM(N1127:V1127)</f>
        <v>10</v>
      </c>
    </row>
    <row r="1128" spans="1:23">
      <c r="A1128" s="53"/>
    </row>
    <row r="1129" spans="1:23">
      <c r="A1129" s="53"/>
    </row>
    <row r="1130" spans="1:23">
      <c r="A1130" s="53"/>
      <c r="R1130" s="20" t="s">
        <v>34</v>
      </c>
    </row>
    <row r="1131" spans="1:23">
      <c r="A1131" s="53"/>
    </row>
    <row r="1132" spans="1:23">
      <c r="A1132" s="53"/>
      <c r="R1132" s="20" t="s">
        <v>35</v>
      </c>
    </row>
    <row r="1133" spans="1:23" ht="15" customHeight="1">
      <c r="A1133" s="53"/>
    </row>
    <row r="1134" spans="1:23">
      <c r="A1134" s="53"/>
    </row>
    <row r="1137" spans="1:23" ht="15.6">
      <c r="A1137" s="115"/>
      <c r="B1137" s="14" t="s">
        <v>16</v>
      </c>
      <c r="C1137" s="14"/>
      <c r="D1137" s="118" t="s">
        <v>17</v>
      </c>
      <c r="E1137" s="119"/>
      <c r="F1137" s="119"/>
      <c r="G1137" s="119"/>
      <c r="H1137" s="119"/>
      <c r="I1137" s="119"/>
      <c r="J1137" s="119"/>
      <c r="K1137" s="119"/>
      <c r="L1137" s="119"/>
      <c r="M1137" s="119"/>
      <c r="N1137" s="119"/>
      <c r="O1137" s="119"/>
      <c r="P1137" s="119"/>
      <c r="Q1137" s="119"/>
      <c r="R1137" s="119"/>
      <c r="S1137" s="120" t="s">
        <v>0</v>
      </c>
      <c r="T1137" s="120"/>
      <c r="U1137" s="120"/>
      <c r="V1137" s="120"/>
      <c r="W1137" s="120"/>
    </row>
    <row r="1138" spans="1:23">
      <c r="A1138" s="116"/>
      <c r="B1138" s="121" t="s">
        <v>18</v>
      </c>
      <c r="C1138" s="122"/>
      <c r="D1138" s="123" t="s">
        <v>755</v>
      </c>
      <c r="E1138" s="124"/>
      <c r="F1138" s="124"/>
      <c r="G1138" s="124"/>
      <c r="H1138" s="124"/>
      <c r="I1138" s="124"/>
      <c r="J1138" s="124"/>
      <c r="K1138" s="124"/>
      <c r="L1138" s="124"/>
      <c r="M1138" s="124"/>
      <c r="N1138" s="124"/>
      <c r="O1138" s="124"/>
      <c r="P1138" s="124"/>
      <c r="Q1138" s="124"/>
      <c r="R1138" s="124"/>
      <c r="S1138" s="125" t="s">
        <v>44</v>
      </c>
      <c r="T1138" s="125"/>
      <c r="U1138" s="125"/>
      <c r="V1138" s="125"/>
      <c r="W1138" s="125"/>
    </row>
    <row r="1139" spans="1:23">
      <c r="A1139" s="116"/>
      <c r="B1139" s="121" t="s">
        <v>67</v>
      </c>
      <c r="C1139" s="122"/>
      <c r="D1139" s="126" t="s">
        <v>31</v>
      </c>
      <c r="E1139" s="127"/>
      <c r="F1139" s="127"/>
      <c r="G1139" s="127"/>
      <c r="H1139" s="127"/>
      <c r="I1139" s="127"/>
      <c r="J1139" s="127"/>
      <c r="K1139" s="127"/>
      <c r="L1139" s="127"/>
      <c r="M1139" s="127"/>
      <c r="N1139" s="127"/>
      <c r="O1139" s="127"/>
      <c r="P1139" s="127"/>
      <c r="Q1139" s="127"/>
      <c r="R1139" s="127"/>
      <c r="S1139" s="130" t="s">
        <v>46</v>
      </c>
      <c r="T1139" s="130"/>
      <c r="U1139" s="130"/>
      <c r="V1139" s="130"/>
      <c r="W1139" s="130"/>
    </row>
    <row r="1140" spans="1:23" ht="15" thickBot="1">
      <c r="A1140" s="117"/>
      <c r="B1140" s="131" t="s">
        <v>43</v>
      </c>
      <c r="C1140" s="132"/>
      <c r="D1140" s="128"/>
      <c r="E1140" s="129"/>
      <c r="F1140" s="129"/>
      <c r="G1140" s="129"/>
      <c r="H1140" s="129"/>
      <c r="I1140" s="129"/>
      <c r="J1140" s="129"/>
      <c r="K1140" s="129"/>
      <c r="L1140" s="129"/>
      <c r="M1140" s="129"/>
      <c r="N1140" s="129"/>
      <c r="O1140" s="129"/>
      <c r="P1140" s="129"/>
      <c r="Q1140" s="129"/>
      <c r="R1140" s="129"/>
      <c r="S1140" s="133" t="s">
        <v>70</v>
      </c>
      <c r="T1140" s="133"/>
      <c r="U1140" s="133"/>
      <c r="V1140" s="133"/>
      <c r="W1140" s="133"/>
    </row>
    <row r="1141" spans="1:23">
      <c r="A1141" s="107" t="s">
        <v>1</v>
      </c>
      <c r="B1141" s="109" t="s">
        <v>2</v>
      </c>
      <c r="C1141" s="109" t="s">
        <v>3</v>
      </c>
      <c r="D1141" s="112" t="s">
        <v>4</v>
      </c>
      <c r="E1141" s="91" t="s">
        <v>6</v>
      </c>
      <c r="F1141" s="92"/>
      <c r="G1141" s="92"/>
      <c r="H1141" s="92"/>
      <c r="I1141" s="92"/>
      <c r="J1141" s="92"/>
      <c r="K1141" s="92"/>
      <c r="L1141" s="92"/>
      <c r="M1141" s="93"/>
      <c r="N1141" s="94" t="s">
        <v>7</v>
      </c>
      <c r="O1141" s="95"/>
      <c r="P1141" s="95"/>
      <c r="Q1141" s="95"/>
      <c r="R1141" s="95"/>
      <c r="S1141" s="95"/>
      <c r="T1141" s="95"/>
      <c r="U1141" s="95"/>
      <c r="V1141" s="95"/>
      <c r="W1141" s="96" t="s">
        <v>20</v>
      </c>
    </row>
    <row r="1142" spans="1:23" ht="144.6">
      <c r="A1142" s="107"/>
      <c r="B1142" s="110"/>
      <c r="C1142" s="110"/>
      <c r="D1142" s="113"/>
      <c r="E1142" s="1" t="s">
        <v>41</v>
      </c>
      <c r="F1142" s="1" t="s">
        <v>42</v>
      </c>
      <c r="G1142" s="1" t="s">
        <v>33</v>
      </c>
      <c r="H1142" s="2" t="s">
        <v>21</v>
      </c>
      <c r="I1142" s="2" t="s">
        <v>22</v>
      </c>
      <c r="J1142" s="2" t="s">
        <v>23</v>
      </c>
      <c r="K1142" s="2" t="s">
        <v>28</v>
      </c>
      <c r="L1142" s="2" t="s">
        <v>29</v>
      </c>
      <c r="M1142" s="36" t="s">
        <v>30</v>
      </c>
      <c r="N1142" s="99" t="s">
        <v>39</v>
      </c>
      <c r="O1142" s="101" t="s">
        <v>45</v>
      </c>
      <c r="P1142" s="101" t="s">
        <v>40</v>
      </c>
      <c r="Q1142" s="101" t="s">
        <v>8</v>
      </c>
      <c r="R1142" s="101" t="s">
        <v>9</v>
      </c>
      <c r="S1142" s="101" t="s">
        <v>10</v>
      </c>
      <c r="T1142" s="103" t="s">
        <v>11</v>
      </c>
      <c r="U1142" s="103" t="s">
        <v>25</v>
      </c>
      <c r="V1142" s="105" t="s">
        <v>26</v>
      </c>
      <c r="W1142" s="97"/>
    </row>
    <row r="1143" spans="1:23" ht="15" thickBot="1">
      <c r="A1143" s="108"/>
      <c r="B1143" s="111"/>
      <c r="C1143" s="111"/>
      <c r="D1143" s="114"/>
      <c r="E1143" s="26" t="s">
        <v>37</v>
      </c>
      <c r="F1143" s="26" t="s">
        <v>38</v>
      </c>
      <c r="G1143" s="26" t="s">
        <v>36</v>
      </c>
      <c r="H1143" s="27" t="s">
        <v>12</v>
      </c>
      <c r="I1143" s="27" t="s">
        <v>13</v>
      </c>
      <c r="J1143" s="27" t="s">
        <v>14</v>
      </c>
      <c r="K1143" s="27" t="s">
        <v>15</v>
      </c>
      <c r="L1143" s="27" t="s">
        <v>24</v>
      </c>
      <c r="M1143" s="37" t="s">
        <v>27</v>
      </c>
      <c r="N1143" s="100"/>
      <c r="O1143" s="102"/>
      <c r="P1143" s="102"/>
      <c r="Q1143" s="102"/>
      <c r="R1143" s="102"/>
      <c r="S1143" s="102"/>
      <c r="T1143" s="104"/>
      <c r="U1143" s="104"/>
      <c r="V1143" s="106"/>
      <c r="W1143" s="98"/>
    </row>
    <row r="1144" spans="1:23" ht="15" customHeight="1">
      <c r="A1144" s="28">
        <v>1</v>
      </c>
      <c r="B1144" s="22" t="s">
        <v>692</v>
      </c>
      <c r="C1144" s="22" t="s">
        <v>319</v>
      </c>
      <c r="D1144" s="29" t="s">
        <v>95</v>
      </c>
      <c r="E1144" s="23"/>
      <c r="F1144" s="23">
        <v>8</v>
      </c>
      <c r="G1144" s="23">
        <v>18</v>
      </c>
      <c r="H1144" s="23">
        <v>4</v>
      </c>
      <c r="I1144" s="23"/>
      <c r="J1144" s="23">
        <v>1</v>
      </c>
      <c r="K1144" s="23">
        <v>1</v>
      </c>
      <c r="L1144" s="23"/>
      <c r="M1144" s="33">
        <v>39</v>
      </c>
      <c r="N1144" s="32">
        <f t="shared" ref="N1144:O1146" si="423">E1144*17</f>
        <v>0</v>
      </c>
      <c r="O1144" s="23">
        <f t="shared" si="423"/>
        <v>136</v>
      </c>
      <c r="P1144" s="23">
        <f>IF(G1144&gt;17,F1144*17,F1144*G1144)</f>
        <v>136</v>
      </c>
      <c r="Q1144" s="23">
        <f>IF(H1144="",0,IF(H1144&gt;3,20+((H1144-3)*10),0))</f>
        <v>30</v>
      </c>
      <c r="R1144" s="23">
        <f>IF(I1144="",0,15)</f>
        <v>0</v>
      </c>
      <c r="S1144" s="23">
        <f>IF(J1144&lt;3,J1144*5,10+(J1144-2)*10)</f>
        <v>5</v>
      </c>
      <c r="T1144" s="23">
        <f>K1144*10</f>
        <v>10</v>
      </c>
      <c r="U1144" s="23">
        <f>IF(L1144&gt;69,17,IF(L1144&gt;66,15,IF(L1144&gt;59,12,IF(L1144&gt;49,10,0))))</f>
        <v>0</v>
      </c>
      <c r="V1144" s="25">
        <f>IF(M1144="",0,IF(M1144&gt;50,20,10))</f>
        <v>10</v>
      </c>
      <c r="W1144" s="39">
        <f>SUM(N1144:V1144)</f>
        <v>327</v>
      </c>
    </row>
    <row r="1145" spans="1:23">
      <c r="A1145" s="30">
        <v>2</v>
      </c>
      <c r="B1145" s="4" t="s">
        <v>466</v>
      </c>
      <c r="C1145" s="4" t="s">
        <v>467</v>
      </c>
      <c r="D1145" s="31" t="s">
        <v>120</v>
      </c>
      <c r="E1145" s="18"/>
      <c r="F1145" s="18"/>
      <c r="G1145" s="18"/>
      <c r="H1145" s="18">
        <v>4</v>
      </c>
      <c r="I1145" s="18"/>
      <c r="J1145" s="18">
        <v>4</v>
      </c>
      <c r="K1145" s="18"/>
      <c r="L1145" s="18">
        <v>67</v>
      </c>
      <c r="M1145" s="35">
        <v>33</v>
      </c>
      <c r="N1145" s="34">
        <f t="shared" si="423"/>
        <v>0</v>
      </c>
      <c r="O1145" s="18">
        <f t="shared" si="423"/>
        <v>0</v>
      </c>
      <c r="P1145" s="18">
        <f>IF(G1145&gt;17,F1145*17,F1145*G1145)</f>
        <v>0</v>
      </c>
      <c r="Q1145" s="18">
        <f>IF(H1145="",0,IF(H1145&gt;3,20+((H1145-3)*10),0))</f>
        <v>30</v>
      </c>
      <c r="R1145" s="18">
        <f>IF(I1145="",0,15)</f>
        <v>0</v>
      </c>
      <c r="S1145" s="18">
        <f>IF(J1145&lt;3,J1145*5,10+(J1145-2)*10)</f>
        <v>30</v>
      </c>
      <c r="T1145" s="18">
        <f>K1145*10</f>
        <v>0</v>
      </c>
      <c r="U1145" s="18">
        <f>IF(L1145&gt;69,17,IF(L1145&gt;66,15,IF(L1145&gt;59,12,IF(L1145&gt;49,10,0))))</f>
        <v>15</v>
      </c>
      <c r="V1145" s="19">
        <f>IF(M1145="",0,IF(M1145&gt;50,20,10))</f>
        <v>10</v>
      </c>
      <c r="W1145" s="40">
        <f>SUM(N1145:V1145)</f>
        <v>85</v>
      </c>
    </row>
    <row r="1146" spans="1:23">
      <c r="A1146" s="30">
        <v>3</v>
      </c>
      <c r="B1146" s="4" t="s">
        <v>442</v>
      </c>
      <c r="C1146" s="4" t="s">
        <v>215</v>
      </c>
      <c r="D1146" s="31" t="s">
        <v>113</v>
      </c>
      <c r="E1146" s="18">
        <v>1</v>
      </c>
      <c r="F1146" s="18"/>
      <c r="G1146" s="18"/>
      <c r="H1146" s="18"/>
      <c r="I1146" s="41"/>
      <c r="J1146" s="18"/>
      <c r="K1146" s="18"/>
      <c r="L1146" s="18"/>
      <c r="M1146" s="35">
        <v>34</v>
      </c>
      <c r="N1146" s="34">
        <f t="shared" si="423"/>
        <v>17</v>
      </c>
      <c r="O1146" s="18">
        <f t="shared" si="423"/>
        <v>0</v>
      </c>
      <c r="P1146" s="18">
        <f>IF(G1146&gt;17,F1146*17,F1146*G1146)</f>
        <v>0</v>
      </c>
      <c r="Q1146" s="18">
        <f>IF(H1146="",0,IF(H1146&gt;3,20+((H1146-3)*10),0))</f>
        <v>0</v>
      </c>
      <c r="R1146" s="18">
        <f>IF(I1146="",0,15)</f>
        <v>0</v>
      </c>
      <c r="S1146" s="18">
        <f>IF(J1146&lt;3,J1146*5,10+(J1146-2)*10)</f>
        <v>0</v>
      </c>
      <c r="T1146" s="18">
        <f>K1146*10</f>
        <v>0</v>
      </c>
      <c r="U1146" s="18">
        <f>IF(L1146&gt;69,17,IF(L1146&gt;66,15,IF(L1146&gt;59,12,IF(L1146&gt;49,10,0))))</f>
        <v>0</v>
      </c>
      <c r="V1146" s="19">
        <f>IF(M1146="",0,IF(M1146&gt;50,20,10))</f>
        <v>10</v>
      </c>
      <c r="W1146" s="40">
        <f>SUM(N1146:V1146)</f>
        <v>27</v>
      </c>
    </row>
    <row r="1147" spans="1:23">
      <c r="A1147" s="53"/>
    </row>
    <row r="1148" spans="1:23">
      <c r="A1148" s="53"/>
    </row>
    <row r="1149" spans="1:23" ht="18">
      <c r="A1149" s="53"/>
      <c r="B1149" s="90" t="s">
        <v>735</v>
      </c>
      <c r="C1149" s="90"/>
      <c r="D1149" s="90"/>
    </row>
    <row r="1150" spans="1:23" ht="18">
      <c r="A1150" s="53"/>
      <c r="B1150" s="52"/>
      <c r="C1150" s="52"/>
      <c r="D1150" s="52"/>
    </row>
    <row r="1151" spans="1:23">
      <c r="A1151" s="43">
        <v>1</v>
      </c>
      <c r="B1151" s="4" t="s">
        <v>692</v>
      </c>
      <c r="C1151" s="4" t="s">
        <v>319</v>
      </c>
      <c r="D1151" s="4" t="s">
        <v>95</v>
      </c>
      <c r="E1151" s="18"/>
      <c r="F1151" s="18">
        <v>8</v>
      </c>
      <c r="G1151" s="18">
        <v>18</v>
      </c>
      <c r="H1151" s="18">
        <v>4</v>
      </c>
      <c r="I1151" s="18"/>
      <c r="J1151" s="18">
        <v>1</v>
      </c>
      <c r="K1151" s="18">
        <v>1</v>
      </c>
      <c r="L1151" s="18"/>
      <c r="M1151" s="18">
        <v>39</v>
      </c>
      <c r="N1151" s="18">
        <f t="shared" ref="N1151:O1153" si="424">E1151*17</f>
        <v>0</v>
      </c>
      <c r="O1151" s="18">
        <f t="shared" si="424"/>
        <v>136</v>
      </c>
      <c r="P1151" s="18">
        <f>IF(G1151&gt;17,F1151*17,F1151*G1151)</f>
        <v>136</v>
      </c>
      <c r="Q1151" s="18">
        <f>IF(H1151="",0,IF(H1151&gt;3,20+((H1151-3)*10),0))</f>
        <v>30</v>
      </c>
      <c r="R1151" s="18">
        <f>IF(I1151="",0,15)</f>
        <v>0</v>
      </c>
      <c r="S1151" s="18">
        <f>IF(J1151&lt;3,J1151*5,10+(J1151-2)*10)</f>
        <v>5</v>
      </c>
      <c r="T1151" s="18">
        <f>K1151*10</f>
        <v>10</v>
      </c>
      <c r="U1151" s="18">
        <f>IF(L1151&gt;69,17,IF(L1151&gt;66,15,IF(L1151&gt;59,12,IF(L1151&gt;49,10,0))))</f>
        <v>0</v>
      </c>
      <c r="V1151" s="18">
        <f>IF(M1151="",0,IF(M1151&gt;50,20,10))</f>
        <v>10</v>
      </c>
      <c r="W1151" s="44">
        <f>SUM(N1151:V1151)</f>
        <v>327</v>
      </c>
    </row>
    <row r="1152" spans="1:23">
      <c r="A1152" s="30">
        <v>2</v>
      </c>
      <c r="B1152" s="4" t="s">
        <v>466</v>
      </c>
      <c r="C1152" s="4" t="s">
        <v>467</v>
      </c>
      <c r="D1152" s="31" t="s">
        <v>120</v>
      </c>
      <c r="E1152" s="18"/>
      <c r="F1152" s="18"/>
      <c r="G1152" s="18"/>
      <c r="H1152" s="18">
        <v>4</v>
      </c>
      <c r="I1152" s="18"/>
      <c r="J1152" s="18">
        <v>4</v>
      </c>
      <c r="K1152" s="18"/>
      <c r="L1152" s="18">
        <v>67</v>
      </c>
      <c r="M1152" s="35">
        <v>33</v>
      </c>
      <c r="N1152" s="34">
        <f t="shared" si="424"/>
        <v>0</v>
      </c>
      <c r="O1152" s="18">
        <f t="shared" si="424"/>
        <v>0</v>
      </c>
      <c r="P1152" s="18">
        <f>IF(G1152&gt;17,F1152*17,F1152*G1152)</f>
        <v>0</v>
      </c>
      <c r="Q1152" s="18">
        <f>IF(H1152="",0,IF(H1152&gt;3,20+((H1152-3)*10),0))</f>
        <v>30</v>
      </c>
      <c r="R1152" s="18">
        <f>IF(I1152="",0,15)</f>
        <v>0</v>
      </c>
      <c r="S1152" s="18">
        <f>IF(J1152&lt;3,J1152*5,10+(J1152-2)*10)</f>
        <v>30</v>
      </c>
      <c r="T1152" s="18">
        <f>K1152*10</f>
        <v>0</v>
      </c>
      <c r="U1152" s="18">
        <f>IF(L1152&gt;69,17,IF(L1152&gt;66,15,IF(L1152&gt;59,12,IF(L1152&gt;49,10,0))))</f>
        <v>15</v>
      </c>
      <c r="V1152" s="19">
        <f>IF(M1152="",0,IF(M1152&gt;50,20,10))</f>
        <v>10</v>
      </c>
      <c r="W1152" s="40">
        <f>SUM(N1152:V1152)</f>
        <v>85</v>
      </c>
    </row>
    <row r="1153" spans="1:23">
      <c r="A1153" s="30">
        <v>3</v>
      </c>
      <c r="B1153" s="4" t="s">
        <v>442</v>
      </c>
      <c r="C1153" s="4" t="s">
        <v>215</v>
      </c>
      <c r="D1153" s="31" t="s">
        <v>113</v>
      </c>
      <c r="E1153" s="18">
        <v>1</v>
      </c>
      <c r="F1153" s="18"/>
      <c r="G1153" s="18"/>
      <c r="H1153" s="18"/>
      <c r="I1153" s="41"/>
      <c r="J1153" s="18"/>
      <c r="K1153" s="18"/>
      <c r="L1153" s="18"/>
      <c r="M1153" s="35">
        <v>34</v>
      </c>
      <c r="N1153" s="34">
        <f t="shared" si="424"/>
        <v>17</v>
      </c>
      <c r="O1153" s="18">
        <f t="shared" si="424"/>
        <v>0</v>
      </c>
      <c r="P1153" s="18">
        <f>IF(G1153&gt;17,F1153*17,F1153*G1153)</f>
        <v>0</v>
      </c>
      <c r="Q1153" s="18">
        <f>IF(H1153="",0,IF(H1153&gt;3,20+((H1153-3)*10),0))</f>
        <v>0</v>
      </c>
      <c r="R1153" s="18">
        <f>IF(I1153="",0,15)</f>
        <v>0</v>
      </c>
      <c r="S1153" s="18">
        <f>IF(J1153&lt;3,J1153*5,10+(J1153-2)*10)</f>
        <v>0</v>
      </c>
      <c r="T1153" s="18">
        <f>K1153*10</f>
        <v>0</v>
      </c>
      <c r="U1153" s="18">
        <f>IF(L1153&gt;69,17,IF(L1153&gt;66,15,IF(L1153&gt;59,12,IF(L1153&gt;49,10,0))))</f>
        <v>0</v>
      </c>
      <c r="V1153" s="19">
        <f>IF(M1153="",0,IF(M1153&gt;50,20,10))</f>
        <v>10</v>
      </c>
      <c r="W1153" s="40">
        <f>SUM(N1153:V1153)</f>
        <v>27</v>
      </c>
    </row>
    <row r="1154" spans="1:23">
      <c r="A1154" s="53"/>
    </row>
    <row r="1155" spans="1:23">
      <c r="A1155" s="53"/>
    </row>
    <row r="1156" spans="1:23">
      <c r="A1156" s="53"/>
      <c r="R1156" s="20" t="s">
        <v>34</v>
      </c>
    </row>
    <row r="1157" spans="1:23">
      <c r="A1157" s="53"/>
    </row>
    <row r="1158" spans="1:23" ht="15" customHeight="1">
      <c r="A1158" s="53"/>
      <c r="R1158" s="20" t="s">
        <v>35</v>
      </c>
    </row>
    <row r="1159" spans="1:23">
      <c r="A1159" s="53"/>
    </row>
    <row r="1160" spans="1:23">
      <c r="A1160" s="53"/>
    </row>
    <row r="1163" spans="1:23" ht="15.6">
      <c r="A1163" s="115"/>
      <c r="B1163" s="14" t="s">
        <v>16</v>
      </c>
      <c r="C1163" s="14"/>
      <c r="D1163" s="118" t="s">
        <v>17</v>
      </c>
      <c r="E1163" s="119"/>
      <c r="F1163" s="119"/>
      <c r="G1163" s="119"/>
      <c r="H1163" s="119"/>
      <c r="I1163" s="119"/>
      <c r="J1163" s="119"/>
      <c r="K1163" s="119"/>
      <c r="L1163" s="119"/>
      <c r="M1163" s="119"/>
      <c r="N1163" s="119"/>
      <c r="O1163" s="119"/>
      <c r="P1163" s="119"/>
      <c r="Q1163" s="119"/>
      <c r="R1163" s="119"/>
      <c r="S1163" s="120" t="s">
        <v>0</v>
      </c>
      <c r="T1163" s="120"/>
      <c r="U1163" s="120"/>
      <c r="V1163" s="120"/>
      <c r="W1163" s="120"/>
    </row>
    <row r="1164" spans="1:23">
      <c r="A1164" s="116"/>
      <c r="B1164" s="121" t="s">
        <v>18</v>
      </c>
      <c r="C1164" s="122"/>
      <c r="D1164" s="123" t="s">
        <v>755</v>
      </c>
      <c r="E1164" s="124"/>
      <c r="F1164" s="124"/>
      <c r="G1164" s="124"/>
      <c r="H1164" s="124"/>
      <c r="I1164" s="124"/>
      <c r="J1164" s="124"/>
      <c r="K1164" s="124"/>
      <c r="L1164" s="124"/>
      <c r="M1164" s="124"/>
      <c r="N1164" s="124"/>
      <c r="O1164" s="124"/>
      <c r="P1164" s="124"/>
      <c r="Q1164" s="124"/>
      <c r="R1164" s="124"/>
      <c r="S1164" s="125" t="s">
        <v>44</v>
      </c>
      <c r="T1164" s="125"/>
      <c r="U1164" s="125"/>
      <c r="V1164" s="125"/>
      <c r="W1164" s="125"/>
    </row>
    <row r="1165" spans="1:23">
      <c r="A1165" s="116"/>
      <c r="B1165" s="121" t="s">
        <v>69</v>
      </c>
      <c r="C1165" s="122"/>
      <c r="D1165" s="126" t="s">
        <v>31</v>
      </c>
      <c r="E1165" s="127"/>
      <c r="F1165" s="127"/>
      <c r="G1165" s="127"/>
      <c r="H1165" s="127"/>
      <c r="I1165" s="127"/>
      <c r="J1165" s="127"/>
      <c r="K1165" s="127"/>
      <c r="L1165" s="127"/>
      <c r="M1165" s="127"/>
      <c r="N1165" s="127"/>
      <c r="O1165" s="127"/>
      <c r="P1165" s="127"/>
      <c r="Q1165" s="127"/>
      <c r="R1165" s="127"/>
      <c r="S1165" s="130" t="s">
        <v>46</v>
      </c>
      <c r="T1165" s="130"/>
      <c r="U1165" s="130"/>
      <c r="V1165" s="130"/>
      <c r="W1165" s="130"/>
    </row>
    <row r="1166" spans="1:23" ht="15" thickBot="1">
      <c r="A1166" s="117"/>
      <c r="B1166" s="131" t="s">
        <v>43</v>
      </c>
      <c r="C1166" s="132"/>
      <c r="D1166" s="128"/>
      <c r="E1166" s="129"/>
      <c r="F1166" s="129"/>
      <c r="G1166" s="129"/>
      <c r="H1166" s="129"/>
      <c r="I1166" s="129"/>
      <c r="J1166" s="129"/>
      <c r="K1166" s="129"/>
      <c r="L1166" s="129"/>
      <c r="M1166" s="129"/>
      <c r="N1166" s="129"/>
      <c r="O1166" s="129"/>
      <c r="P1166" s="129"/>
      <c r="Q1166" s="129"/>
      <c r="R1166" s="129"/>
      <c r="S1166" s="133" t="s">
        <v>68</v>
      </c>
      <c r="T1166" s="133"/>
      <c r="U1166" s="133"/>
      <c r="V1166" s="133"/>
      <c r="W1166" s="133"/>
    </row>
    <row r="1167" spans="1:23">
      <c r="A1167" s="107" t="s">
        <v>1</v>
      </c>
      <c r="B1167" s="109" t="s">
        <v>2</v>
      </c>
      <c r="C1167" s="109" t="s">
        <v>3</v>
      </c>
      <c r="D1167" s="112" t="s">
        <v>4</v>
      </c>
      <c r="E1167" s="91" t="s">
        <v>6</v>
      </c>
      <c r="F1167" s="92"/>
      <c r="G1167" s="92"/>
      <c r="H1167" s="92"/>
      <c r="I1167" s="92"/>
      <c r="J1167" s="92"/>
      <c r="K1167" s="92"/>
      <c r="L1167" s="92"/>
      <c r="M1167" s="93"/>
      <c r="N1167" s="94" t="s">
        <v>7</v>
      </c>
      <c r="O1167" s="95"/>
      <c r="P1167" s="95"/>
      <c r="Q1167" s="95"/>
      <c r="R1167" s="95"/>
      <c r="S1167" s="95"/>
      <c r="T1167" s="95"/>
      <c r="U1167" s="95"/>
      <c r="V1167" s="95"/>
      <c r="W1167" s="96" t="s">
        <v>20</v>
      </c>
    </row>
    <row r="1168" spans="1:23" ht="89.25" customHeight="1">
      <c r="A1168" s="107"/>
      <c r="B1168" s="110"/>
      <c r="C1168" s="110"/>
      <c r="D1168" s="113"/>
      <c r="E1168" s="1" t="s">
        <v>41</v>
      </c>
      <c r="F1168" s="1" t="s">
        <v>42</v>
      </c>
      <c r="G1168" s="1" t="s">
        <v>33</v>
      </c>
      <c r="H1168" s="2" t="s">
        <v>21</v>
      </c>
      <c r="I1168" s="2" t="s">
        <v>22</v>
      </c>
      <c r="J1168" s="2" t="s">
        <v>23</v>
      </c>
      <c r="K1168" s="2" t="s">
        <v>28</v>
      </c>
      <c r="L1168" s="2" t="s">
        <v>29</v>
      </c>
      <c r="M1168" s="36" t="s">
        <v>30</v>
      </c>
      <c r="N1168" s="99" t="s">
        <v>39</v>
      </c>
      <c r="O1168" s="101" t="s">
        <v>45</v>
      </c>
      <c r="P1168" s="101" t="s">
        <v>40</v>
      </c>
      <c r="Q1168" s="101" t="s">
        <v>8</v>
      </c>
      <c r="R1168" s="101" t="s">
        <v>9</v>
      </c>
      <c r="S1168" s="101" t="s">
        <v>10</v>
      </c>
      <c r="T1168" s="103" t="s">
        <v>11</v>
      </c>
      <c r="U1168" s="103" t="s">
        <v>25</v>
      </c>
      <c r="V1168" s="105" t="s">
        <v>26</v>
      </c>
      <c r="W1168" s="97"/>
    </row>
    <row r="1169" spans="1:23" ht="81.75" customHeight="1" thickBot="1">
      <c r="A1169" s="108"/>
      <c r="B1169" s="111"/>
      <c r="C1169" s="111"/>
      <c r="D1169" s="114"/>
      <c r="E1169" s="26" t="s">
        <v>37</v>
      </c>
      <c r="F1169" s="26" t="s">
        <v>38</v>
      </c>
      <c r="G1169" s="26" t="s">
        <v>36</v>
      </c>
      <c r="H1169" s="27" t="s">
        <v>12</v>
      </c>
      <c r="I1169" s="27" t="s">
        <v>13</v>
      </c>
      <c r="J1169" s="27" t="s">
        <v>14</v>
      </c>
      <c r="K1169" s="27" t="s">
        <v>15</v>
      </c>
      <c r="L1169" s="27" t="s">
        <v>24</v>
      </c>
      <c r="M1169" s="37" t="s">
        <v>27</v>
      </c>
      <c r="N1169" s="100"/>
      <c r="O1169" s="102"/>
      <c r="P1169" s="102"/>
      <c r="Q1169" s="102"/>
      <c r="R1169" s="102"/>
      <c r="S1169" s="102"/>
      <c r="T1169" s="104"/>
      <c r="U1169" s="104"/>
      <c r="V1169" s="106"/>
      <c r="W1169" s="98"/>
    </row>
    <row r="1170" spans="1:23">
      <c r="A1170" s="28">
        <v>1</v>
      </c>
      <c r="B1170" s="22" t="s">
        <v>511</v>
      </c>
      <c r="C1170" s="22" t="s">
        <v>467</v>
      </c>
      <c r="D1170" s="29" t="s">
        <v>388</v>
      </c>
      <c r="E1170" s="23">
        <v>9</v>
      </c>
      <c r="F1170" s="23">
        <v>88</v>
      </c>
      <c r="G1170" s="23">
        <v>15</v>
      </c>
      <c r="H1170" s="23"/>
      <c r="I1170" s="23"/>
      <c r="J1170" s="23"/>
      <c r="K1170" s="23"/>
      <c r="L1170" s="23"/>
      <c r="M1170" s="33">
        <v>56</v>
      </c>
      <c r="N1170" s="32">
        <f t="shared" ref="N1170:O1176" si="425">E1170*17</f>
        <v>153</v>
      </c>
      <c r="O1170" s="23">
        <f t="shared" si="425"/>
        <v>1496</v>
      </c>
      <c r="P1170" s="23">
        <f t="shared" ref="P1170:P1176" si="426">IF(G1170&gt;17,F1170*17,F1170*G1170)</f>
        <v>1320</v>
      </c>
      <c r="Q1170" s="23">
        <f t="shared" ref="Q1170:Q1176" si="427">IF(H1170="",0,IF(H1170&gt;3,20+((H1170-3)*10),0))</f>
        <v>0</v>
      </c>
      <c r="R1170" s="23">
        <f t="shared" ref="R1170:R1176" si="428">IF(I1170="",0,15)</f>
        <v>0</v>
      </c>
      <c r="S1170" s="23">
        <f t="shared" ref="S1170:S1176" si="429">IF(J1170&lt;3,J1170*5,10+(J1170-2)*10)</f>
        <v>0</v>
      </c>
      <c r="T1170" s="23">
        <f t="shared" ref="T1170:T1176" si="430">K1170*10</f>
        <v>0</v>
      </c>
      <c r="U1170" s="23">
        <f t="shared" ref="U1170:U1176" si="431">IF(L1170&gt;69,17,IF(L1170&gt;66,15,IF(L1170&gt;59,12,IF(L1170&gt;49,10,0))))</f>
        <v>0</v>
      </c>
      <c r="V1170" s="25">
        <f t="shared" ref="V1170:V1176" si="432">IF(M1170="",0,IF(M1170&gt;50,20,10))</f>
        <v>20</v>
      </c>
      <c r="W1170" s="39">
        <f t="shared" ref="W1170:W1176" si="433">SUM(N1170:V1170)</f>
        <v>2989</v>
      </c>
    </row>
    <row r="1171" spans="1:23">
      <c r="A1171" s="30">
        <v>2</v>
      </c>
      <c r="B1171" s="4" t="s">
        <v>441</v>
      </c>
      <c r="C1171" s="4" t="s">
        <v>108</v>
      </c>
      <c r="D1171" s="31" t="s">
        <v>334</v>
      </c>
      <c r="E1171" s="18">
        <v>9</v>
      </c>
      <c r="F1171" s="18">
        <v>88</v>
      </c>
      <c r="G1171" s="18">
        <v>5</v>
      </c>
      <c r="H1171" s="18"/>
      <c r="I1171" s="18" t="s">
        <v>103</v>
      </c>
      <c r="J1171" s="18"/>
      <c r="K1171" s="18"/>
      <c r="L1171" s="18"/>
      <c r="M1171" s="35">
        <v>46</v>
      </c>
      <c r="N1171" s="34">
        <f t="shared" si="425"/>
        <v>153</v>
      </c>
      <c r="O1171" s="18">
        <f t="shared" si="425"/>
        <v>1496</v>
      </c>
      <c r="P1171" s="18">
        <f t="shared" si="426"/>
        <v>440</v>
      </c>
      <c r="Q1171" s="18">
        <f t="shared" si="427"/>
        <v>0</v>
      </c>
      <c r="R1171" s="18">
        <f t="shared" si="428"/>
        <v>15</v>
      </c>
      <c r="S1171" s="18">
        <f t="shared" si="429"/>
        <v>0</v>
      </c>
      <c r="T1171" s="18">
        <f t="shared" si="430"/>
        <v>0</v>
      </c>
      <c r="U1171" s="18">
        <f t="shared" si="431"/>
        <v>0</v>
      </c>
      <c r="V1171" s="19">
        <f t="shared" si="432"/>
        <v>10</v>
      </c>
      <c r="W1171" s="40">
        <f t="shared" si="433"/>
        <v>2114</v>
      </c>
    </row>
    <row r="1172" spans="1:23">
      <c r="A1172" s="30">
        <v>3</v>
      </c>
      <c r="B1172" s="4" t="s">
        <v>508</v>
      </c>
      <c r="C1172" s="4" t="s">
        <v>215</v>
      </c>
      <c r="D1172" s="31" t="s">
        <v>334</v>
      </c>
      <c r="E1172" s="18">
        <v>9</v>
      </c>
      <c r="F1172" s="18"/>
      <c r="G1172" s="18"/>
      <c r="H1172" s="18"/>
      <c r="I1172" s="18" t="s">
        <v>103</v>
      </c>
      <c r="J1172" s="18">
        <v>3</v>
      </c>
      <c r="K1172" s="18"/>
      <c r="L1172" s="18"/>
      <c r="M1172" s="35">
        <v>34</v>
      </c>
      <c r="N1172" s="34">
        <f t="shared" si="425"/>
        <v>153</v>
      </c>
      <c r="O1172" s="18">
        <f t="shared" si="425"/>
        <v>0</v>
      </c>
      <c r="P1172" s="18">
        <f t="shared" si="426"/>
        <v>0</v>
      </c>
      <c r="Q1172" s="18">
        <f t="shared" si="427"/>
        <v>0</v>
      </c>
      <c r="R1172" s="18">
        <f t="shared" si="428"/>
        <v>15</v>
      </c>
      <c r="S1172" s="18">
        <f t="shared" si="429"/>
        <v>20</v>
      </c>
      <c r="T1172" s="18">
        <f t="shared" si="430"/>
        <v>0</v>
      </c>
      <c r="U1172" s="18">
        <f t="shared" si="431"/>
        <v>0</v>
      </c>
      <c r="V1172" s="19">
        <f t="shared" si="432"/>
        <v>10</v>
      </c>
      <c r="W1172" s="40">
        <f t="shared" si="433"/>
        <v>198</v>
      </c>
    </row>
    <row r="1173" spans="1:23">
      <c r="A1173" s="30">
        <v>4</v>
      </c>
      <c r="B1173" s="4" t="s">
        <v>645</v>
      </c>
      <c r="C1173" s="4" t="s">
        <v>112</v>
      </c>
      <c r="D1173" s="31" t="s">
        <v>253</v>
      </c>
      <c r="E1173" s="18"/>
      <c r="F1173" s="18"/>
      <c r="G1173" s="18"/>
      <c r="H1173" s="18">
        <v>4</v>
      </c>
      <c r="I1173" s="18" t="s">
        <v>103</v>
      </c>
      <c r="J1173" s="18"/>
      <c r="K1173" s="18"/>
      <c r="L1173" s="18"/>
      <c r="M1173" s="35">
        <v>58</v>
      </c>
      <c r="N1173" s="34">
        <f t="shared" si="425"/>
        <v>0</v>
      </c>
      <c r="O1173" s="18">
        <f t="shared" si="425"/>
        <v>0</v>
      </c>
      <c r="P1173" s="18">
        <f t="shared" si="426"/>
        <v>0</v>
      </c>
      <c r="Q1173" s="18">
        <f t="shared" si="427"/>
        <v>30</v>
      </c>
      <c r="R1173" s="18">
        <f t="shared" si="428"/>
        <v>15</v>
      </c>
      <c r="S1173" s="18">
        <f t="shared" si="429"/>
        <v>0</v>
      </c>
      <c r="T1173" s="18">
        <f t="shared" si="430"/>
        <v>0</v>
      </c>
      <c r="U1173" s="18">
        <f t="shared" si="431"/>
        <v>0</v>
      </c>
      <c r="V1173" s="19">
        <f t="shared" si="432"/>
        <v>20</v>
      </c>
      <c r="W1173" s="40">
        <f t="shared" si="433"/>
        <v>65</v>
      </c>
    </row>
    <row r="1174" spans="1:23">
      <c r="A1174" s="30">
        <v>5</v>
      </c>
      <c r="B1174" s="4" t="s">
        <v>432</v>
      </c>
      <c r="C1174" s="4" t="s">
        <v>168</v>
      </c>
      <c r="D1174" s="31" t="s">
        <v>113</v>
      </c>
      <c r="E1174" s="18"/>
      <c r="F1174" s="18"/>
      <c r="G1174" s="18"/>
      <c r="H1174" s="18"/>
      <c r="I1174" s="41"/>
      <c r="J1174" s="18">
        <v>1</v>
      </c>
      <c r="K1174" s="18"/>
      <c r="L1174" s="18">
        <v>50</v>
      </c>
      <c r="M1174" s="35">
        <v>40</v>
      </c>
      <c r="N1174" s="34">
        <f t="shared" si="425"/>
        <v>0</v>
      </c>
      <c r="O1174" s="18">
        <f t="shared" si="425"/>
        <v>0</v>
      </c>
      <c r="P1174" s="18">
        <f t="shared" si="426"/>
        <v>0</v>
      </c>
      <c r="Q1174" s="18">
        <f t="shared" si="427"/>
        <v>0</v>
      </c>
      <c r="R1174" s="18">
        <f t="shared" si="428"/>
        <v>0</v>
      </c>
      <c r="S1174" s="18">
        <f t="shared" si="429"/>
        <v>5</v>
      </c>
      <c r="T1174" s="18">
        <f t="shared" si="430"/>
        <v>0</v>
      </c>
      <c r="U1174" s="18">
        <f t="shared" si="431"/>
        <v>10</v>
      </c>
      <c r="V1174" s="19">
        <f t="shared" si="432"/>
        <v>10</v>
      </c>
      <c r="W1174" s="40">
        <f t="shared" si="433"/>
        <v>25</v>
      </c>
    </row>
    <row r="1175" spans="1:23">
      <c r="A1175" s="30">
        <v>6</v>
      </c>
      <c r="B1175" s="4" t="s">
        <v>482</v>
      </c>
      <c r="C1175" s="4" t="s">
        <v>112</v>
      </c>
      <c r="D1175" s="31" t="s">
        <v>159</v>
      </c>
      <c r="E1175" s="18"/>
      <c r="F1175" s="18"/>
      <c r="G1175" s="18"/>
      <c r="H1175" s="18"/>
      <c r="I1175" s="18" t="s">
        <v>103</v>
      </c>
      <c r="J1175" s="18"/>
      <c r="K1175" s="18"/>
      <c r="L1175" s="18"/>
      <c r="M1175" s="35">
        <v>36</v>
      </c>
      <c r="N1175" s="34">
        <f t="shared" si="425"/>
        <v>0</v>
      </c>
      <c r="O1175" s="18">
        <f t="shared" si="425"/>
        <v>0</v>
      </c>
      <c r="P1175" s="18">
        <f t="shared" si="426"/>
        <v>0</v>
      </c>
      <c r="Q1175" s="18">
        <f t="shared" si="427"/>
        <v>0</v>
      </c>
      <c r="R1175" s="18">
        <f t="shared" si="428"/>
        <v>15</v>
      </c>
      <c r="S1175" s="18">
        <f t="shared" si="429"/>
        <v>0</v>
      </c>
      <c r="T1175" s="18">
        <f t="shared" si="430"/>
        <v>0</v>
      </c>
      <c r="U1175" s="18">
        <f t="shared" si="431"/>
        <v>0</v>
      </c>
      <c r="V1175" s="19">
        <f t="shared" si="432"/>
        <v>10</v>
      </c>
      <c r="W1175" s="40">
        <f t="shared" si="433"/>
        <v>25</v>
      </c>
    </row>
    <row r="1176" spans="1:23" ht="15.75" customHeight="1">
      <c r="A1176" s="30">
        <v>7</v>
      </c>
      <c r="B1176" s="4" t="s">
        <v>714</v>
      </c>
      <c r="C1176" s="4" t="s">
        <v>112</v>
      </c>
      <c r="D1176" s="31" t="s">
        <v>120</v>
      </c>
      <c r="E1176" s="18"/>
      <c r="F1176" s="18"/>
      <c r="G1176" s="18"/>
      <c r="H1176" s="18"/>
      <c r="I1176" s="18"/>
      <c r="J1176" s="18"/>
      <c r="K1176" s="18"/>
      <c r="L1176" s="18"/>
      <c r="M1176" s="35"/>
      <c r="N1176" s="34">
        <f t="shared" si="425"/>
        <v>0</v>
      </c>
      <c r="O1176" s="18">
        <f t="shared" si="425"/>
        <v>0</v>
      </c>
      <c r="P1176" s="18">
        <f t="shared" si="426"/>
        <v>0</v>
      </c>
      <c r="Q1176" s="18">
        <f t="shared" si="427"/>
        <v>0</v>
      </c>
      <c r="R1176" s="18">
        <f t="shared" si="428"/>
        <v>0</v>
      </c>
      <c r="S1176" s="18">
        <f t="shared" si="429"/>
        <v>0</v>
      </c>
      <c r="T1176" s="18">
        <f t="shared" si="430"/>
        <v>0</v>
      </c>
      <c r="U1176" s="18">
        <f t="shared" si="431"/>
        <v>0</v>
      </c>
      <c r="V1176" s="19">
        <f t="shared" si="432"/>
        <v>0</v>
      </c>
      <c r="W1176" s="40">
        <f t="shared" si="433"/>
        <v>0</v>
      </c>
    </row>
    <row r="1177" spans="1:23">
      <c r="A1177" s="46"/>
      <c r="B1177" s="47"/>
      <c r="C1177" s="47"/>
      <c r="D1177" s="47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50"/>
    </row>
    <row r="1178" spans="1:23">
      <c r="A1178" s="46"/>
      <c r="B1178" s="47"/>
      <c r="C1178" s="47"/>
      <c r="D1178" s="47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50"/>
    </row>
    <row r="1179" spans="1:23" ht="18">
      <c r="A1179" s="46"/>
      <c r="B1179" s="90" t="s">
        <v>735</v>
      </c>
      <c r="C1179" s="90"/>
      <c r="D1179" s="90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50"/>
    </row>
    <row r="1180" spans="1:23">
      <c r="A1180" s="53"/>
    </row>
    <row r="1181" spans="1:23">
      <c r="A1181" s="43">
        <v>1</v>
      </c>
      <c r="B1181" s="4" t="s">
        <v>511</v>
      </c>
      <c r="C1181" s="4" t="s">
        <v>467</v>
      </c>
      <c r="D1181" s="4" t="s">
        <v>388</v>
      </c>
      <c r="E1181" s="18">
        <v>9</v>
      </c>
      <c r="F1181" s="18">
        <v>88</v>
      </c>
      <c r="G1181" s="18">
        <v>15</v>
      </c>
      <c r="H1181" s="18"/>
      <c r="I1181" s="18"/>
      <c r="J1181" s="18"/>
      <c r="K1181" s="18"/>
      <c r="L1181" s="18"/>
      <c r="M1181" s="18">
        <v>56</v>
      </c>
      <c r="N1181" s="18">
        <f t="shared" ref="N1181:O1182" si="434">E1181*17</f>
        <v>153</v>
      </c>
      <c r="O1181" s="18">
        <f t="shared" si="434"/>
        <v>1496</v>
      </c>
      <c r="P1181" s="18">
        <f t="shared" ref="P1181:P1182" si="435">IF(G1181&gt;17,F1181*17,F1181*G1181)</f>
        <v>1320</v>
      </c>
      <c r="Q1181" s="18">
        <f t="shared" ref="Q1181:Q1182" si="436">IF(H1181="",0,IF(H1181&gt;3,20+((H1181-3)*10),0))</f>
        <v>0</v>
      </c>
      <c r="R1181" s="18">
        <f>IF(I1181="",0,15)</f>
        <v>0</v>
      </c>
      <c r="S1181" s="18">
        <f>IF(J1181&lt;3,J1181*5,10+(J1181-2)*10)</f>
        <v>0</v>
      </c>
      <c r="T1181" s="18">
        <f>K1181*10</f>
        <v>0</v>
      </c>
      <c r="U1181" s="18">
        <f>IF(L1181&gt;69,17,IF(L1181&gt;66,15,IF(L1181&gt;59,12,IF(L1181&gt;49,10,0))))</f>
        <v>0</v>
      </c>
      <c r="V1181" s="18">
        <f t="shared" ref="V1181:V1182" si="437">IF(M1181="",0,IF(M1181&gt;50,20,10))</f>
        <v>20</v>
      </c>
      <c r="W1181" s="44">
        <f t="shared" ref="W1181:W1182" si="438">SUM(N1181:V1181)</f>
        <v>2989</v>
      </c>
    </row>
    <row r="1182" spans="1:23">
      <c r="A1182" s="30">
        <v>2</v>
      </c>
      <c r="B1182" s="4" t="s">
        <v>441</v>
      </c>
      <c r="C1182" s="4" t="s">
        <v>108</v>
      </c>
      <c r="D1182" s="31" t="s">
        <v>334</v>
      </c>
      <c r="E1182" s="18">
        <v>9</v>
      </c>
      <c r="F1182" s="18">
        <v>88</v>
      </c>
      <c r="G1182" s="18">
        <v>5</v>
      </c>
      <c r="H1182" s="18"/>
      <c r="I1182" s="18" t="s">
        <v>103</v>
      </c>
      <c r="J1182" s="18"/>
      <c r="K1182" s="18"/>
      <c r="L1182" s="18"/>
      <c r="M1182" s="35">
        <v>46</v>
      </c>
      <c r="N1182" s="34">
        <f t="shared" si="434"/>
        <v>153</v>
      </c>
      <c r="O1182" s="18">
        <f t="shared" si="434"/>
        <v>1496</v>
      </c>
      <c r="P1182" s="18">
        <f t="shared" si="435"/>
        <v>440</v>
      </c>
      <c r="Q1182" s="18">
        <f t="shared" si="436"/>
        <v>0</v>
      </c>
      <c r="R1182" s="18">
        <f>IF(I1182="",0,15)</f>
        <v>15</v>
      </c>
      <c r="S1182" s="18">
        <f>IF(J1182&lt;3,J1182*5,10+(J1182-2)*10)</f>
        <v>0</v>
      </c>
      <c r="T1182" s="18">
        <f>K1182*10</f>
        <v>0</v>
      </c>
      <c r="U1182" s="18">
        <f>IF(L1182&gt;69,17,IF(L1182&gt;66,15,IF(L1182&gt;59,12,IF(L1182&gt;49,10,0))))</f>
        <v>0</v>
      </c>
      <c r="V1182" s="19">
        <f t="shared" si="437"/>
        <v>10</v>
      </c>
      <c r="W1182" s="40">
        <f t="shared" si="438"/>
        <v>2114</v>
      </c>
    </row>
    <row r="1183" spans="1:23">
      <c r="A1183" s="53"/>
    </row>
    <row r="1184" spans="1:23" ht="15" customHeight="1">
      <c r="A1184" s="53"/>
    </row>
    <row r="1185" spans="1:23">
      <c r="A1185" s="53"/>
      <c r="R1185" s="20" t="s">
        <v>34</v>
      </c>
    </row>
    <row r="1186" spans="1:23">
      <c r="A1186" s="53"/>
    </row>
    <row r="1187" spans="1:23">
      <c r="A1187" s="53"/>
      <c r="R1187" s="20" t="s">
        <v>35</v>
      </c>
    </row>
    <row r="1188" spans="1:23">
      <c r="A1188" s="53"/>
    </row>
    <row r="1189" spans="1:23">
      <c r="A1189" s="53"/>
    </row>
    <row r="1190" spans="1:23">
      <c r="A1190" s="53"/>
    </row>
    <row r="1191" spans="1:23">
      <c r="A1191" s="53"/>
    </row>
    <row r="1192" spans="1:23" ht="15.6">
      <c r="A1192" s="115"/>
      <c r="B1192" s="14" t="s">
        <v>16</v>
      </c>
      <c r="C1192" s="14"/>
      <c r="D1192" s="118" t="s">
        <v>17</v>
      </c>
      <c r="E1192" s="119"/>
      <c r="F1192" s="119"/>
      <c r="G1192" s="119"/>
      <c r="H1192" s="119"/>
      <c r="I1192" s="119"/>
      <c r="J1192" s="119"/>
      <c r="K1192" s="119"/>
      <c r="L1192" s="119"/>
      <c r="M1192" s="119"/>
      <c r="N1192" s="119"/>
      <c r="O1192" s="119"/>
      <c r="P1192" s="119"/>
      <c r="Q1192" s="119"/>
      <c r="R1192" s="119"/>
      <c r="S1192" s="120" t="s">
        <v>0</v>
      </c>
      <c r="T1192" s="120"/>
      <c r="U1192" s="120"/>
      <c r="V1192" s="120"/>
      <c r="W1192" s="120"/>
    </row>
    <row r="1193" spans="1:23">
      <c r="A1193" s="116"/>
      <c r="B1193" s="121" t="s">
        <v>18</v>
      </c>
      <c r="C1193" s="122"/>
      <c r="D1193" s="123" t="s">
        <v>755</v>
      </c>
      <c r="E1193" s="124"/>
      <c r="F1193" s="124"/>
      <c r="G1193" s="124"/>
      <c r="H1193" s="124"/>
      <c r="I1193" s="124"/>
      <c r="J1193" s="124"/>
      <c r="K1193" s="124"/>
      <c r="L1193" s="124"/>
      <c r="M1193" s="124"/>
      <c r="N1193" s="124"/>
      <c r="O1193" s="124"/>
      <c r="P1193" s="124"/>
      <c r="Q1193" s="124"/>
      <c r="R1193" s="124"/>
      <c r="S1193" s="125" t="s">
        <v>44</v>
      </c>
      <c r="T1193" s="125"/>
      <c r="U1193" s="125"/>
      <c r="V1193" s="125"/>
      <c r="W1193" s="125"/>
    </row>
    <row r="1194" spans="1:23">
      <c r="A1194" s="116"/>
      <c r="B1194" s="121" t="s">
        <v>69</v>
      </c>
      <c r="C1194" s="122"/>
      <c r="D1194" s="126" t="s">
        <v>32</v>
      </c>
      <c r="E1194" s="127"/>
      <c r="F1194" s="127"/>
      <c r="G1194" s="127"/>
      <c r="H1194" s="127"/>
      <c r="I1194" s="127"/>
      <c r="J1194" s="127"/>
      <c r="K1194" s="127"/>
      <c r="L1194" s="127"/>
      <c r="M1194" s="127"/>
      <c r="N1194" s="127"/>
      <c r="O1194" s="127"/>
      <c r="P1194" s="127"/>
      <c r="Q1194" s="127"/>
      <c r="R1194" s="127"/>
      <c r="S1194" s="130" t="s">
        <v>46</v>
      </c>
      <c r="T1194" s="130"/>
      <c r="U1194" s="130"/>
      <c r="V1194" s="130"/>
      <c r="W1194" s="130"/>
    </row>
    <row r="1195" spans="1:23" ht="15" thickBot="1">
      <c r="A1195" s="117"/>
      <c r="B1195" s="131" t="s">
        <v>43</v>
      </c>
      <c r="C1195" s="132"/>
      <c r="D1195" s="128"/>
      <c r="E1195" s="129"/>
      <c r="F1195" s="129"/>
      <c r="G1195" s="129"/>
      <c r="H1195" s="129"/>
      <c r="I1195" s="129"/>
      <c r="J1195" s="129"/>
      <c r="K1195" s="129"/>
      <c r="L1195" s="129"/>
      <c r="M1195" s="129"/>
      <c r="N1195" s="129"/>
      <c r="O1195" s="129"/>
      <c r="P1195" s="129"/>
      <c r="Q1195" s="129"/>
      <c r="R1195" s="129"/>
      <c r="S1195" s="133" t="s">
        <v>66</v>
      </c>
      <c r="T1195" s="133"/>
      <c r="U1195" s="133"/>
      <c r="V1195" s="133"/>
      <c r="W1195" s="133"/>
    </row>
    <row r="1196" spans="1:23">
      <c r="A1196" s="107" t="s">
        <v>1</v>
      </c>
      <c r="B1196" s="109" t="s">
        <v>2</v>
      </c>
      <c r="C1196" s="109" t="s">
        <v>3</v>
      </c>
      <c r="D1196" s="112" t="s">
        <v>4</v>
      </c>
      <c r="E1196" s="91" t="s">
        <v>6</v>
      </c>
      <c r="F1196" s="92"/>
      <c r="G1196" s="92"/>
      <c r="H1196" s="92"/>
      <c r="I1196" s="92"/>
      <c r="J1196" s="92"/>
      <c r="K1196" s="92"/>
      <c r="L1196" s="92"/>
      <c r="M1196" s="93"/>
      <c r="N1196" s="94" t="s">
        <v>7</v>
      </c>
      <c r="O1196" s="95"/>
      <c r="P1196" s="95"/>
      <c r="Q1196" s="95"/>
      <c r="R1196" s="95"/>
      <c r="S1196" s="95"/>
      <c r="T1196" s="95"/>
      <c r="U1196" s="95"/>
      <c r="V1196" s="95"/>
      <c r="W1196" s="96" t="s">
        <v>20</v>
      </c>
    </row>
    <row r="1197" spans="1:23" ht="144.6">
      <c r="A1197" s="107"/>
      <c r="B1197" s="110"/>
      <c r="C1197" s="110"/>
      <c r="D1197" s="113"/>
      <c r="E1197" s="1" t="s">
        <v>41</v>
      </c>
      <c r="F1197" s="1" t="s">
        <v>42</v>
      </c>
      <c r="G1197" s="1" t="s">
        <v>33</v>
      </c>
      <c r="H1197" s="2" t="s">
        <v>21</v>
      </c>
      <c r="I1197" s="2" t="s">
        <v>22</v>
      </c>
      <c r="J1197" s="2" t="s">
        <v>23</v>
      </c>
      <c r="K1197" s="2" t="s">
        <v>28</v>
      </c>
      <c r="L1197" s="2" t="s">
        <v>29</v>
      </c>
      <c r="M1197" s="36" t="s">
        <v>30</v>
      </c>
      <c r="N1197" s="99" t="s">
        <v>39</v>
      </c>
      <c r="O1197" s="101" t="s">
        <v>45</v>
      </c>
      <c r="P1197" s="101" t="s">
        <v>40</v>
      </c>
      <c r="Q1197" s="101" t="s">
        <v>8</v>
      </c>
      <c r="R1197" s="101" t="s">
        <v>9</v>
      </c>
      <c r="S1197" s="101" t="s">
        <v>10</v>
      </c>
      <c r="T1197" s="103" t="s">
        <v>11</v>
      </c>
      <c r="U1197" s="103" t="s">
        <v>25</v>
      </c>
      <c r="V1197" s="105" t="s">
        <v>26</v>
      </c>
      <c r="W1197" s="97"/>
    </row>
    <row r="1198" spans="1:23" ht="15" customHeight="1" thickBot="1">
      <c r="A1198" s="108"/>
      <c r="B1198" s="111"/>
      <c r="C1198" s="111"/>
      <c r="D1198" s="114"/>
      <c r="E1198" s="26" t="s">
        <v>37</v>
      </c>
      <c r="F1198" s="26" t="s">
        <v>38</v>
      </c>
      <c r="G1198" s="26" t="s">
        <v>36</v>
      </c>
      <c r="H1198" s="27" t="s">
        <v>12</v>
      </c>
      <c r="I1198" s="27" t="s">
        <v>13</v>
      </c>
      <c r="J1198" s="27" t="s">
        <v>14</v>
      </c>
      <c r="K1198" s="27" t="s">
        <v>15</v>
      </c>
      <c r="L1198" s="27" t="s">
        <v>24</v>
      </c>
      <c r="M1198" s="37" t="s">
        <v>27</v>
      </c>
      <c r="N1198" s="100"/>
      <c r="O1198" s="102"/>
      <c r="P1198" s="102"/>
      <c r="Q1198" s="102"/>
      <c r="R1198" s="102"/>
      <c r="S1198" s="102"/>
      <c r="T1198" s="104"/>
      <c r="U1198" s="104"/>
      <c r="V1198" s="106"/>
      <c r="W1198" s="98"/>
    </row>
    <row r="1199" spans="1:23">
      <c r="A1199" s="28">
        <v>1</v>
      </c>
      <c r="B1199" s="22" t="s">
        <v>511</v>
      </c>
      <c r="C1199" s="22" t="s">
        <v>467</v>
      </c>
      <c r="D1199" s="29" t="s">
        <v>388</v>
      </c>
      <c r="E1199" s="23">
        <v>9</v>
      </c>
      <c r="F1199" s="23">
        <v>88</v>
      </c>
      <c r="G1199" s="23">
        <v>15</v>
      </c>
      <c r="H1199" s="23"/>
      <c r="I1199" s="23"/>
      <c r="J1199" s="23"/>
      <c r="K1199" s="23"/>
      <c r="L1199" s="23"/>
      <c r="M1199" s="33">
        <v>56</v>
      </c>
      <c r="N1199" s="32">
        <f t="shared" ref="N1199:O1205" si="439">E1199*17</f>
        <v>153</v>
      </c>
      <c r="O1199" s="23">
        <f t="shared" si="439"/>
        <v>1496</v>
      </c>
      <c r="P1199" s="23">
        <f t="shared" ref="P1199:P1205" si="440">IF(G1199&gt;17,F1199*17,F1199*G1199)</f>
        <v>1320</v>
      </c>
      <c r="Q1199" s="23">
        <f t="shared" ref="Q1199:Q1205" si="441">IF(H1199="",0,IF(H1199&gt;3,20+((H1199-3)*10),0))</f>
        <v>0</v>
      </c>
      <c r="R1199" s="23">
        <f t="shared" ref="R1199:R1205" si="442">IF(I1199="",0,15)</f>
        <v>0</v>
      </c>
      <c r="S1199" s="23">
        <f t="shared" ref="S1199:S1205" si="443">IF(J1199&lt;3,J1199*5,10+(J1199-2)*10)</f>
        <v>0</v>
      </c>
      <c r="T1199" s="23">
        <f t="shared" ref="T1199:T1205" si="444">K1199*10</f>
        <v>0</v>
      </c>
      <c r="U1199" s="23">
        <f t="shared" ref="U1199:U1205" si="445">IF(L1199&gt;69,17,IF(L1199&gt;66,15,IF(L1199&gt;59,12,IF(L1199&gt;49,10,0))))</f>
        <v>0</v>
      </c>
      <c r="V1199" s="25">
        <f t="shared" ref="V1199:V1205" si="446">IF(M1199="",0,IF(M1199&gt;50,20,10))</f>
        <v>20</v>
      </c>
      <c r="W1199" s="39">
        <f t="shared" ref="W1199:W1205" si="447">SUM(N1199:V1199)</f>
        <v>2989</v>
      </c>
    </row>
    <row r="1200" spans="1:23">
      <c r="A1200" s="30">
        <v>2</v>
      </c>
      <c r="B1200" s="4" t="s">
        <v>441</v>
      </c>
      <c r="C1200" s="4" t="s">
        <v>108</v>
      </c>
      <c r="D1200" s="31" t="s">
        <v>334</v>
      </c>
      <c r="E1200" s="18">
        <v>9</v>
      </c>
      <c r="F1200" s="18">
        <v>88</v>
      </c>
      <c r="G1200" s="18">
        <v>5</v>
      </c>
      <c r="H1200" s="18"/>
      <c r="I1200" s="18" t="s">
        <v>103</v>
      </c>
      <c r="J1200" s="18"/>
      <c r="K1200" s="18"/>
      <c r="L1200" s="18"/>
      <c r="M1200" s="35">
        <v>46</v>
      </c>
      <c r="N1200" s="34">
        <f t="shared" si="439"/>
        <v>153</v>
      </c>
      <c r="O1200" s="18">
        <f t="shared" si="439"/>
        <v>1496</v>
      </c>
      <c r="P1200" s="18">
        <f t="shared" si="440"/>
        <v>440</v>
      </c>
      <c r="Q1200" s="18">
        <f t="shared" si="441"/>
        <v>0</v>
      </c>
      <c r="R1200" s="18">
        <f t="shared" si="442"/>
        <v>15</v>
      </c>
      <c r="S1200" s="18">
        <f t="shared" si="443"/>
        <v>0</v>
      </c>
      <c r="T1200" s="18">
        <f t="shared" si="444"/>
        <v>0</v>
      </c>
      <c r="U1200" s="18">
        <f t="shared" si="445"/>
        <v>0</v>
      </c>
      <c r="V1200" s="19">
        <f t="shared" si="446"/>
        <v>10</v>
      </c>
      <c r="W1200" s="40">
        <f t="shared" si="447"/>
        <v>2114</v>
      </c>
    </row>
    <row r="1201" spans="1:23">
      <c r="A1201" s="30">
        <v>3</v>
      </c>
      <c r="B1201" s="4" t="s">
        <v>508</v>
      </c>
      <c r="C1201" s="4" t="s">
        <v>215</v>
      </c>
      <c r="D1201" s="31" t="s">
        <v>334</v>
      </c>
      <c r="E1201" s="18">
        <v>9</v>
      </c>
      <c r="F1201" s="18"/>
      <c r="G1201" s="18"/>
      <c r="H1201" s="18"/>
      <c r="I1201" s="18" t="s">
        <v>103</v>
      </c>
      <c r="J1201" s="18">
        <v>3</v>
      </c>
      <c r="K1201" s="18"/>
      <c r="L1201" s="18"/>
      <c r="M1201" s="35">
        <v>34</v>
      </c>
      <c r="N1201" s="34">
        <f t="shared" si="439"/>
        <v>153</v>
      </c>
      <c r="O1201" s="18">
        <f t="shared" si="439"/>
        <v>0</v>
      </c>
      <c r="P1201" s="18">
        <f t="shared" si="440"/>
        <v>0</v>
      </c>
      <c r="Q1201" s="18">
        <f t="shared" si="441"/>
        <v>0</v>
      </c>
      <c r="R1201" s="18">
        <f t="shared" si="442"/>
        <v>15</v>
      </c>
      <c r="S1201" s="18">
        <f t="shared" si="443"/>
        <v>20</v>
      </c>
      <c r="T1201" s="18">
        <f t="shared" si="444"/>
        <v>0</v>
      </c>
      <c r="U1201" s="18">
        <f t="shared" si="445"/>
        <v>0</v>
      </c>
      <c r="V1201" s="19">
        <f t="shared" si="446"/>
        <v>10</v>
      </c>
      <c r="W1201" s="40">
        <f t="shared" si="447"/>
        <v>198</v>
      </c>
    </row>
    <row r="1202" spans="1:23">
      <c r="A1202" s="30">
        <v>4</v>
      </c>
      <c r="B1202" s="4" t="s">
        <v>642</v>
      </c>
      <c r="C1202" s="4" t="s">
        <v>112</v>
      </c>
      <c r="D1202" s="31" t="s">
        <v>643</v>
      </c>
      <c r="E1202" s="18">
        <v>4</v>
      </c>
      <c r="F1202" s="18"/>
      <c r="G1202" s="18"/>
      <c r="H1202" s="18"/>
      <c r="I1202" s="18"/>
      <c r="J1202" s="18"/>
      <c r="K1202" s="18">
        <v>1</v>
      </c>
      <c r="L1202" s="18"/>
      <c r="M1202" s="35">
        <v>36</v>
      </c>
      <c r="N1202" s="34">
        <f t="shared" si="439"/>
        <v>68</v>
      </c>
      <c r="O1202" s="18">
        <f t="shared" si="439"/>
        <v>0</v>
      </c>
      <c r="P1202" s="18">
        <f t="shared" si="440"/>
        <v>0</v>
      </c>
      <c r="Q1202" s="18">
        <f t="shared" si="441"/>
        <v>0</v>
      </c>
      <c r="R1202" s="18">
        <f t="shared" si="442"/>
        <v>0</v>
      </c>
      <c r="S1202" s="18">
        <f t="shared" si="443"/>
        <v>0</v>
      </c>
      <c r="T1202" s="18">
        <f t="shared" si="444"/>
        <v>10</v>
      </c>
      <c r="U1202" s="18">
        <f t="shared" si="445"/>
        <v>0</v>
      </c>
      <c r="V1202" s="19">
        <f t="shared" si="446"/>
        <v>10</v>
      </c>
      <c r="W1202" s="40">
        <f t="shared" si="447"/>
        <v>88</v>
      </c>
    </row>
    <row r="1203" spans="1:23">
      <c r="A1203" s="30">
        <v>5</v>
      </c>
      <c r="B1203" s="4" t="s">
        <v>645</v>
      </c>
      <c r="C1203" s="4" t="s">
        <v>112</v>
      </c>
      <c r="D1203" s="31" t="s">
        <v>253</v>
      </c>
      <c r="E1203" s="18"/>
      <c r="F1203" s="18"/>
      <c r="G1203" s="18"/>
      <c r="H1203" s="18">
        <v>4</v>
      </c>
      <c r="I1203" s="18" t="s">
        <v>103</v>
      </c>
      <c r="J1203" s="18"/>
      <c r="K1203" s="18"/>
      <c r="L1203" s="18"/>
      <c r="M1203" s="35">
        <v>58</v>
      </c>
      <c r="N1203" s="34">
        <f t="shared" si="439"/>
        <v>0</v>
      </c>
      <c r="O1203" s="18">
        <f t="shared" si="439"/>
        <v>0</v>
      </c>
      <c r="P1203" s="18">
        <f t="shared" si="440"/>
        <v>0</v>
      </c>
      <c r="Q1203" s="18">
        <f t="shared" si="441"/>
        <v>30</v>
      </c>
      <c r="R1203" s="18">
        <f t="shared" si="442"/>
        <v>15</v>
      </c>
      <c r="S1203" s="18">
        <f t="shared" si="443"/>
        <v>0</v>
      </c>
      <c r="T1203" s="18">
        <f t="shared" si="444"/>
        <v>0</v>
      </c>
      <c r="U1203" s="18">
        <f t="shared" si="445"/>
        <v>0</v>
      </c>
      <c r="V1203" s="19">
        <f t="shared" si="446"/>
        <v>20</v>
      </c>
      <c r="W1203" s="40">
        <f t="shared" si="447"/>
        <v>65</v>
      </c>
    </row>
    <row r="1204" spans="1:23">
      <c r="A1204" s="30">
        <v>6</v>
      </c>
      <c r="B1204" s="4" t="s">
        <v>432</v>
      </c>
      <c r="C1204" s="4" t="s">
        <v>168</v>
      </c>
      <c r="D1204" s="31" t="s">
        <v>113</v>
      </c>
      <c r="E1204" s="18"/>
      <c r="F1204" s="18"/>
      <c r="G1204" s="18"/>
      <c r="H1204" s="18"/>
      <c r="I1204" s="41"/>
      <c r="J1204" s="18">
        <v>1</v>
      </c>
      <c r="K1204" s="18"/>
      <c r="L1204" s="18">
        <v>50</v>
      </c>
      <c r="M1204" s="35">
        <v>40</v>
      </c>
      <c r="N1204" s="34">
        <f t="shared" si="439"/>
        <v>0</v>
      </c>
      <c r="O1204" s="18">
        <f t="shared" si="439"/>
        <v>0</v>
      </c>
      <c r="P1204" s="18">
        <f t="shared" si="440"/>
        <v>0</v>
      </c>
      <c r="Q1204" s="18">
        <f t="shared" si="441"/>
        <v>0</v>
      </c>
      <c r="R1204" s="18">
        <f t="shared" si="442"/>
        <v>0</v>
      </c>
      <c r="S1204" s="18">
        <f t="shared" si="443"/>
        <v>5</v>
      </c>
      <c r="T1204" s="18">
        <f t="shared" si="444"/>
        <v>0</v>
      </c>
      <c r="U1204" s="18">
        <f t="shared" si="445"/>
        <v>10</v>
      </c>
      <c r="V1204" s="19">
        <f t="shared" si="446"/>
        <v>10</v>
      </c>
      <c r="W1204" s="40">
        <f t="shared" si="447"/>
        <v>25</v>
      </c>
    </row>
    <row r="1205" spans="1:23">
      <c r="A1205" s="30">
        <v>7</v>
      </c>
      <c r="B1205" s="4" t="s">
        <v>482</v>
      </c>
      <c r="C1205" s="4" t="s">
        <v>112</v>
      </c>
      <c r="D1205" s="31" t="s">
        <v>159</v>
      </c>
      <c r="E1205" s="18"/>
      <c r="F1205" s="18"/>
      <c r="G1205" s="18"/>
      <c r="H1205" s="18"/>
      <c r="I1205" s="18" t="s">
        <v>103</v>
      </c>
      <c r="J1205" s="18"/>
      <c r="K1205" s="18"/>
      <c r="L1205" s="18"/>
      <c r="M1205" s="35">
        <v>36</v>
      </c>
      <c r="N1205" s="34">
        <f t="shared" si="439"/>
        <v>0</v>
      </c>
      <c r="O1205" s="18">
        <f t="shared" si="439"/>
        <v>0</v>
      </c>
      <c r="P1205" s="18">
        <f t="shared" si="440"/>
        <v>0</v>
      </c>
      <c r="Q1205" s="18">
        <f t="shared" si="441"/>
        <v>0</v>
      </c>
      <c r="R1205" s="18">
        <f t="shared" si="442"/>
        <v>15</v>
      </c>
      <c r="S1205" s="18">
        <f t="shared" si="443"/>
        <v>0</v>
      </c>
      <c r="T1205" s="18">
        <f t="shared" si="444"/>
        <v>0</v>
      </c>
      <c r="U1205" s="18">
        <f t="shared" si="445"/>
        <v>0</v>
      </c>
      <c r="V1205" s="19">
        <f t="shared" si="446"/>
        <v>10</v>
      </c>
      <c r="W1205" s="40">
        <f t="shared" si="447"/>
        <v>25</v>
      </c>
    </row>
    <row r="1206" spans="1:23">
      <c r="A1206" s="46"/>
      <c r="B1206" s="47"/>
      <c r="C1206" s="47"/>
      <c r="D1206" s="47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9"/>
    </row>
    <row r="1207" spans="1:23">
      <c r="A1207" s="53"/>
    </row>
    <row r="1208" spans="1:23" ht="18">
      <c r="A1208" s="53"/>
      <c r="B1208" s="90" t="s">
        <v>735</v>
      </c>
      <c r="C1208" s="90"/>
      <c r="D1208" s="90"/>
    </row>
    <row r="1209" spans="1:23" ht="18">
      <c r="A1209" s="53"/>
      <c r="B1209" s="52"/>
      <c r="C1209" s="52"/>
      <c r="D1209" s="52"/>
    </row>
    <row r="1210" spans="1:23">
      <c r="A1210" s="30">
        <v>1</v>
      </c>
      <c r="B1210" s="4" t="s">
        <v>508</v>
      </c>
      <c r="C1210" s="4" t="s">
        <v>215</v>
      </c>
      <c r="D1210" s="31" t="s">
        <v>334</v>
      </c>
      <c r="E1210" s="18">
        <v>9</v>
      </c>
      <c r="F1210" s="18"/>
      <c r="G1210" s="18"/>
      <c r="H1210" s="18"/>
      <c r="I1210" s="18" t="s">
        <v>103</v>
      </c>
      <c r="J1210" s="18">
        <v>3</v>
      </c>
      <c r="K1210" s="18"/>
      <c r="L1210" s="18"/>
      <c r="M1210" s="35">
        <v>34</v>
      </c>
      <c r="N1210" s="34">
        <f t="shared" ref="N1210:O1210" si="448">E1210*17</f>
        <v>153</v>
      </c>
      <c r="O1210" s="18">
        <f t="shared" si="448"/>
        <v>0</v>
      </c>
      <c r="P1210" s="18">
        <f t="shared" ref="P1210" si="449">IF(G1210&gt;17,F1210*17,F1210*G1210)</f>
        <v>0</v>
      </c>
      <c r="Q1210" s="18">
        <f t="shared" ref="Q1210" si="450">IF(H1210="",0,IF(H1210&gt;3,20+((H1210-3)*10),0))</f>
        <v>0</v>
      </c>
      <c r="R1210" s="18">
        <f t="shared" ref="R1210" si="451">IF(I1210="",0,15)</f>
        <v>15</v>
      </c>
      <c r="S1210" s="18">
        <f t="shared" ref="S1210" si="452">IF(J1210&lt;3,J1210*5,10+(J1210-2)*10)</f>
        <v>20</v>
      </c>
      <c r="T1210" s="18">
        <f t="shared" ref="T1210" si="453">K1210*10</f>
        <v>0</v>
      </c>
      <c r="U1210" s="18">
        <f t="shared" ref="U1210" si="454">IF(L1210&gt;69,17,IF(L1210&gt;66,15,IF(L1210&gt;59,12,IF(L1210&gt;49,10,0))))</f>
        <v>0</v>
      </c>
      <c r="V1210" s="19">
        <f t="shared" ref="V1210" si="455">IF(M1210="",0,IF(M1210&gt;50,20,10))</f>
        <v>10</v>
      </c>
      <c r="W1210" s="40">
        <f t="shared" ref="W1210" si="456">SUM(N1210:V1210)</f>
        <v>198</v>
      </c>
    </row>
    <row r="1211" spans="1:23">
      <c r="A1211" s="53"/>
    </row>
    <row r="1212" spans="1:23">
      <c r="A1212" s="53"/>
    </row>
    <row r="1213" spans="1:23" ht="15" customHeight="1">
      <c r="A1213" s="53"/>
      <c r="R1213" s="20" t="s">
        <v>34</v>
      </c>
    </row>
    <row r="1214" spans="1:23">
      <c r="A1214" s="53"/>
    </row>
    <row r="1215" spans="1:23">
      <c r="A1215" s="53"/>
      <c r="R1215" s="20" t="s">
        <v>35</v>
      </c>
    </row>
    <row r="1217" spans="1:23">
      <c r="A1217" s="70" t="s">
        <v>732</v>
      </c>
      <c r="B1217" s="70"/>
      <c r="C1217" s="70"/>
      <c r="D1217" s="70"/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</row>
    <row r="1218" spans="1:23" ht="15" thickBot="1">
      <c r="A1218" s="71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</row>
    <row r="1219" spans="1:23">
      <c r="A1219" s="78" t="s">
        <v>1</v>
      </c>
      <c r="B1219" s="81" t="s">
        <v>2</v>
      </c>
      <c r="C1219" s="84" t="s">
        <v>3</v>
      </c>
      <c r="D1219" s="87" t="s">
        <v>4</v>
      </c>
      <c r="E1219" s="72" t="s">
        <v>729</v>
      </c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  <c r="Q1219" s="73"/>
      <c r="R1219" s="73"/>
      <c r="S1219" s="73"/>
      <c r="T1219" s="73"/>
      <c r="U1219" s="73"/>
      <c r="V1219" s="73"/>
      <c r="W1219" s="74"/>
    </row>
    <row r="1220" spans="1:23">
      <c r="A1220" s="79"/>
      <c r="B1220" s="82"/>
      <c r="C1220" s="85"/>
      <c r="D1220" s="88"/>
      <c r="E1220" s="75"/>
      <c r="F1220" s="76"/>
      <c r="G1220" s="76"/>
      <c r="H1220" s="76"/>
      <c r="I1220" s="76"/>
      <c r="J1220" s="76"/>
      <c r="K1220" s="76"/>
      <c r="L1220" s="76"/>
      <c r="M1220" s="76"/>
      <c r="N1220" s="76"/>
      <c r="O1220" s="76"/>
      <c r="P1220" s="76"/>
      <c r="Q1220" s="76"/>
      <c r="R1220" s="76"/>
      <c r="S1220" s="76"/>
      <c r="T1220" s="76"/>
      <c r="U1220" s="76"/>
      <c r="V1220" s="76"/>
      <c r="W1220" s="77"/>
    </row>
    <row r="1221" spans="1:23" ht="15" thickBot="1">
      <c r="A1221" s="80"/>
      <c r="B1221" s="83"/>
      <c r="C1221" s="86"/>
      <c r="D1221" s="89"/>
      <c r="E1221" s="75"/>
      <c r="F1221" s="76"/>
      <c r="G1221" s="76"/>
      <c r="H1221" s="76"/>
      <c r="I1221" s="76"/>
      <c r="J1221" s="76"/>
      <c r="K1221" s="76"/>
      <c r="L1221" s="76"/>
      <c r="M1221" s="76"/>
      <c r="N1221" s="76"/>
      <c r="O1221" s="76"/>
      <c r="P1221" s="76"/>
      <c r="Q1221" s="76"/>
      <c r="R1221" s="76"/>
      <c r="S1221" s="76"/>
      <c r="T1221" s="76"/>
      <c r="U1221" s="76"/>
      <c r="V1221" s="76"/>
      <c r="W1221" s="77"/>
    </row>
    <row r="1222" spans="1:23">
      <c r="A1222" s="22">
        <v>1</v>
      </c>
      <c r="B1222" s="22" t="s">
        <v>739</v>
      </c>
      <c r="C1222" s="22" t="s">
        <v>740</v>
      </c>
      <c r="D1222" s="22" t="s">
        <v>741</v>
      </c>
      <c r="E1222" s="69" t="s">
        <v>730</v>
      </c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</row>
    <row r="1223" spans="1:23">
      <c r="A1223" s="4">
        <v>2</v>
      </c>
      <c r="B1223" s="4" t="s">
        <v>742</v>
      </c>
      <c r="C1223" s="4" t="s">
        <v>743</v>
      </c>
      <c r="D1223" s="4" t="s">
        <v>744</v>
      </c>
      <c r="E1223" s="69" t="s">
        <v>730</v>
      </c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</row>
    <row r="1224" spans="1:23">
      <c r="A1224" s="4">
        <v>3</v>
      </c>
      <c r="B1224" s="4" t="s">
        <v>745</v>
      </c>
      <c r="C1224" s="4" t="s">
        <v>746</v>
      </c>
      <c r="D1224" s="4" t="s">
        <v>747</v>
      </c>
      <c r="E1224" s="69" t="s">
        <v>733</v>
      </c>
      <c r="F1224" s="69"/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</row>
    <row r="1225" spans="1:23">
      <c r="A1225" s="4">
        <v>4</v>
      </c>
      <c r="B1225" s="4" t="s">
        <v>748</v>
      </c>
      <c r="C1225" s="4" t="s">
        <v>749</v>
      </c>
      <c r="D1225" s="4" t="s">
        <v>750</v>
      </c>
      <c r="E1225" s="69" t="s">
        <v>734</v>
      </c>
      <c r="F1225" s="69"/>
      <c r="G1225" s="69"/>
      <c r="H1225" s="69"/>
      <c r="I1225" s="69"/>
      <c r="J1225" s="69"/>
      <c r="K1225" s="69"/>
      <c r="L1225" s="69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</row>
    <row r="1226" spans="1:23">
      <c r="A1226" s="4">
        <v>5</v>
      </c>
      <c r="B1226" s="4" t="s">
        <v>751</v>
      </c>
      <c r="C1226" s="4" t="s">
        <v>752</v>
      </c>
      <c r="D1226" s="4" t="s">
        <v>753</v>
      </c>
      <c r="E1226" s="69" t="s">
        <v>733</v>
      </c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</row>
    <row r="1227" spans="1:23" ht="15" customHeight="1"/>
    <row r="1229" spans="1:23">
      <c r="R1229" s="20" t="s">
        <v>34</v>
      </c>
    </row>
    <row r="1231" spans="1:23">
      <c r="A1231" s="20"/>
      <c r="R1231" s="20" t="s">
        <v>35</v>
      </c>
    </row>
    <row r="1239" ht="15" customHeight="1"/>
  </sheetData>
  <sortState ref="A704:W733">
    <sortCondition descending="1" ref="W702:W733"/>
  </sortState>
  <mergeCells count="519">
    <mergeCell ref="A787:W787"/>
    <mergeCell ref="A3:A6"/>
    <mergeCell ref="V8:V9"/>
    <mergeCell ref="U8:U9"/>
    <mergeCell ref="T8:T9"/>
    <mergeCell ref="S8:S9"/>
    <mergeCell ref="O8:O9"/>
    <mergeCell ref="W7:W9"/>
    <mergeCell ref="N7:V7"/>
    <mergeCell ref="E7:M7"/>
    <mergeCell ref="D7:D9"/>
    <mergeCell ref="A7:A9"/>
    <mergeCell ref="S6:W6"/>
    <mergeCell ref="S5:W5"/>
    <mergeCell ref="S4:W4"/>
    <mergeCell ref="S3:W3"/>
    <mergeCell ref="B194:D194"/>
    <mergeCell ref="B5:C5"/>
    <mergeCell ref="B6:C6"/>
    <mergeCell ref="B4:C4"/>
    <mergeCell ref="B7:B9"/>
    <mergeCell ref="C7:C9"/>
    <mergeCell ref="S283:W283"/>
    <mergeCell ref="S284:W284"/>
    <mergeCell ref="D3:R3"/>
    <mergeCell ref="D4:R4"/>
    <mergeCell ref="N8:N9"/>
    <mergeCell ref="P8:P9"/>
    <mergeCell ref="Q8:Q9"/>
    <mergeCell ref="R8:R9"/>
    <mergeCell ref="D5:R6"/>
    <mergeCell ref="A287:A289"/>
    <mergeCell ref="B287:B289"/>
    <mergeCell ref="C287:C289"/>
    <mergeCell ref="D287:D289"/>
    <mergeCell ref="A283:A286"/>
    <mergeCell ref="D283:R283"/>
    <mergeCell ref="B284:C284"/>
    <mergeCell ref="D284:R284"/>
    <mergeCell ref="B285:C285"/>
    <mergeCell ref="D285:R286"/>
    <mergeCell ref="S285:W285"/>
    <mergeCell ref="B286:C286"/>
    <mergeCell ref="S286:W286"/>
    <mergeCell ref="B380:D380"/>
    <mergeCell ref="E287:M287"/>
    <mergeCell ref="N287:V287"/>
    <mergeCell ref="W287:W289"/>
    <mergeCell ref="N288:N289"/>
    <mergeCell ref="O288:O289"/>
    <mergeCell ref="P288:P289"/>
    <mergeCell ref="Q288:Q289"/>
    <mergeCell ref="R288:R289"/>
    <mergeCell ref="S288:S289"/>
    <mergeCell ref="T288:T289"/>
    <mergeCell ref="U288:U289"/>
    <mergeCell ref="V288:V289"/>
    <mergeCell ref="A408:A410"/>
    <mergeCell ref="B408:B410"/>
    <mergeCell ref="C408:C410"/>
    <mergeCell ref="D408:D410"/>
    <mergeCell ref="A404:A407"/>
    <mergeCell ref="D404:R404"/>
    <mergeCell ref="S404:W404"/>
    <mergeCell ref="B405:C405"/>
    <mergeCell ref="D405:R405"/>
    <mergeCell ref="S405:W405"/>
    <mergeCell ref="B406:C406"/>
    <mergeCell ref="D406:R407"/>
    <mergeCell ref="S406:W406"/>
    <mergeCell ref="B407:C407"/>
    <mergeCell ref="S407:W407"/>
    <mergeCell ref="B490:D490"/>
    <mergeCell ref="E408:M408"/>
    <mergeCell ref="N408:V408"/>
    <mergeCell ref="W408:W410"/>
    <mergeCell ref="N409:N410"/>
    <mergeCell ref="O409:O410"/>
    <mergeCell ref="P409:P410"/>
    <mergeCell ref="Q409:Q410"/>
    <mergeCell ref="R409:R410"/>
    <mergeCell ref="S409:S410"/>
    <mergeCell ref="T409:T410"/>
    <mergeCell ref="U409:U410"/>
    <mergeCell ref="V409:V410"/>
    <mergeCell ref="A517:A519"/>
    <mergeCell ref="B517:B519"/>
    <mergeCell ref="C517:C519"/>
    <mergeCell ref="D517:D519"/>
    <mergeCell ref="A513:A516"/>
    <mergeCell ref="D513:R513"/>
    <mergeCell ref="S513:W513"/>
    <mergeCell ref="B514:C514"/>
    <mergeCell ref="D514:R514"/>
    <mergeCell ref="S514:W514"/>
    <mergeCell ref="B515:C515"/>
    <mergeCell ref="D515:R516"/>
    <mergeCell ref="S515:W515"/>
    <mergeCell ref="B516:C516"/>
    <mergeCell ref="S516:W516"/>
    <mergeCell ref="B598:D598"/>
    <mergeCell ref="E517:M517"/>
    <mergeCell ref="N517:V517"/>
    <mergeCell ref="W517:W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A633:A635"/>
    <mergeCell ref="B633:B635"/>
    <mergeCell ref="C633:C635"/>
    <mergeCell ref="D633:D635"/>
    <mergeCell ref="A629:A632"/>
    <mergeCell ref="D629:R629"/>
    <mergeCell ref="S629:W629"/>
    <mergeCell ref="B630:C630"/>
    <mergeCell ref="D630:R630"/>
    <mergeCell ref="S630:W630"/>
    <mergeCell ref="B631:C631"/>
    <mergeCell ref="D631:R632"/>
    <mergeCell ref="S631:W631"/>
    <mergeCell ref="B632:C632"/>
    <mergeCell ref="S632:W632"/>
    <mergeCell ref="B671:D671"/>
    <mergeCell ref="E633:M633"/>
    <mergeCell ref="N633:V633"/>
    <mergeCell ref="W633:W635"/>
    <mergeCell ref="N634:N635"/>
    <mergeCell ref="O634:O635"/>
    <mergeCell ref="P634:P635"/>
    <mergeCell ref="Q634:Q635"/>
    <mergeCell ref="R634:R635"/>
    <mergeCell ref="S634:S635"/>
    <mergeCell ref="T634:T635"/>
    <mergeCell ref="U634:U635"/>
    <mergeCell ref="V634:V635"/>
    <mergeCell ref="A689:A691"/>
    <mergeCell ref="B689:B691"/>
    <mergeCell ref="C689:C691"/>
    <mergeCell ref="D689:D691"/>
    <mergeCell ref="A685:A688"/>
    <mergeCell ref="D685:R685"/>
    <mergeCell ref="S685:W685"/>
    <mergeCell ref="B686:C686"/>
    <mergeCell ref="D686:R686"/>
    <mergeCell ref="S686:W686"/>
    <mergeCell ref="B687:C687"/>
    <mergeCell ref="D687:R688"/>
    <mergeCell ref="S687:W687"/>
    <mergeCell ref="B688:C688"/>
    <mergeCell ref="S688:W688"/>
    <mergeCell ref="B726:D726"/>
    <mergeCell ref="E689:M689"/>
    <mergeCell ref="N689:V689"/>
    <mergeCell ref="W689:W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A745:A747"/>
    <mergeCell ref="B745:B747"/>
    <mergeCell ref="C745:C747"/>
    <mergeCell ref="D745:D747"/>
    <mergeCell ref="A741:A744"/>
    <mergeCell ref="D741:R741"/>
    <mergeCell ref="S741:W741"/>
    <mergeCell ref="B742:C742"/>
    <mergeCell ref="D742:R742"/>
    <mergeCell ref="S742:W742"/>
    <mergeCell ref="B743:C743"/>
    <mergeCell ref="D743:R744"/>
    <mergeCell ref="S743:W743"/>
    <mergeCell ref="B744:C744"/>
    <mergeCell ref="S744:W744"/>
    <mergeCell ref="B779:D779"/>
    <mergeCell ref="E745:M745"/>
    <mergeCell ref="N745:V745"/>
    <mergeCell ref="W745:W747"/>
    <mergeCell ref="N746:N747"/>
    <mergeCell ref="O746:O747"/>
    <mergeCell ref="P746:P747"/>
    <mergeCell ref="Q746:Q747"/>
    <mergeCell ref="R746:R747"/>
    <mergeCell ref="S746:S747"/>
    <mergeCell ref="T746:T747"/>
    <mergeCell ref="U746:U747"/>
    <mergeCell ref="V746:V747"/>
    <mergeCell ref="A802:A804"/>
    <mergeCell ref="B802:B804"/>
    <mergeCell ref="C802:C804"/>
    <mergeCell ref="D802:D804"/>
    <mergeCell ref="A798:A801"/>
    <mergeCell ref="D798:R798"/>
    <mergeCell ref="S798:W798"/>
    <mergeCell ref="B799:C799"/>
    <mergeCell ref="D799:R799"/>
    <mergeCell ref="S799:W799"/>
    <mergeCell ref="B800:C800"/>
    <mergeCell ref="D800:R801"/>
    <mergeCell ref="S800:W800"/>
    <mergeCell ref="B801:C801"/>
    <mergeCell ref="S801:W801"/>
    <mergeCell ref="B853:D853"/>
    <mergeCell ref="E802:M802"/>
    <mergeCell ref="N802:V802"/>
    <mergeCell ref="W802:W804"/>
    <mergeCell ref="N803:N804"/>
    <mergeCell ref="O803:O804"/>
    <mergeCell ref="P803:P804"/>
    <mergeCell ref="Q803:Q804"/>
    <mergeCell ref="R803:R804"/>
    <mergeCell ref="S803:S804"/>
    <mergeCell ref="T803:T804"/>
    <mergeCell ref="U803:U804"/>
    <mergeCell ref="V803:V804"/>
    <mergeCell ref="A881:A883"/>
    <mergeCell ref="B881:B883"/>
    <mergeCell ref="C881:C883"/>
    <mergeCell ref="D881:D883"/>
    <mergeCell ref="A877:A880"/>
    <mergeCell ref="D877:R877"/>
    <mergeCell ref="S877:W877"/>
    <mergeCell ref="B878:C878"/>
    <mergeCell ref="D878:R878"/>
    <mergeCell ref="S878:W878"/>
    <mergeCell ref="B879:C879"/>
    <mergeCell ref="D879:R880"/>
    <mergeCell ref="S879:W879"/>
    <mergeCell ref="B880:C880"/>
    <mergeCell ref="S880:W880"/>
    <mergeCell ref="B911:D911"/>
    <mergeCell ref="E881:M881"/>
    <mergeCell ref="N881:V881"/>
    <mergeCell ref="W881:W883"/>
    <mergeCell ref="N882:N883"/>
    <mergeCell ref="O882:O883"/>
    <mergeCell ref="P882:P883"/>
    <mergeCell ref="Q882:Q883"/>
    <mergeCell ref="R882:R883"/>
    <mergeCell ref="S882:S883"/>
    <mergeCell ref="T882:T883"/>
    <mergeCell ref="U882:U883"/>
    <mergeCell ref="V882:V883"/>
    <mergeCell ref="A926:A928"/>
    <mergeCell ref="B926:B928"/>
    <mergeCell ref="C926:C928"/>
    <mergeCell ref="D926:D928"/>
    <mergeCell ref="A922:A925"/>
    <mergeCell ref="D922:R922"/>
    <mergeCell ref="S922:W922"/>
    <mergeCell ref="B923:C923"/>
    <mergeCell ref="D923:R923"/>
    <mergeCell ref="S923:W923"/>
    <mergeCell ref="B924:C924"/>
    <mergeCell ref="D924:R925"/>
    <mergeCell ref="S924:W924"/>
    <mergeCell ref="B925:C925"/>
    <mergeCell ref="S925:W925"/>
    <mergeCell ref="B948:D948"/>
    <mergeCell ref="E926:M926"/>
    <mergeCell ref="N926:V926"/>
    <mergeCell ref="W926:W928"/>
    <mergeCell ref="N927:N928"/>
    <mergeCell ref="O927:O928"/>
    <mergeCell ref="P927:P928"/>
    <mergeCell ref="Q927:Q928"/>
    <mergeCell ref="R927:R928"/>
    <mergeCell ref="S927:S928"/>
    <mergeCell ref="T927:T928"/>
    <mergeCell ref="U927:U928"/>
    <mergeCell ref="V927:V928"/>
    <mergeCell ref="A969:A971"/>
    <mergeCell ref="B969:B971"/>
    <mergeCell ref="C969:C971"/>
    <mergeCell ref="D969:D971"/>
    <mergeCell ref="A965:A968"/>
    <mergeCell ref="D965:R965"/>
    <mergeCell ref="S965:W965"/>
    <mergeCell ref="B966:C966"/>
    <mergeCell ref="D966:R966"/>
    <mergeCell ref="S966:W966"/>
    <mergeCell ref="B967:C967"/>
    <mergeCell ref="D967:R968"/>
    <mergeCell ref="S967:W967"/>
    <mergeCell ref="B968:C968"/>
    <mergeCell ref="S968:W968"/>
    <mergeCell ref="B986:D986"/>
    <mergeCell ref="E969:M969"/>
    <mergeCell ref="N969:V969"/>
    <mergeCell ref="W969:W971"/>
    <mergeCell ref="N970:N971"/>
    <mergeCell ref="O970:O971"/>
    <mergeCell ref="P970:P971"/>
    <mergeCell ref="Q970:Q971"/>
    <mergeCell ref="R970:R971"/>
    <mergeCell ref="S970:S971"/>
    <mergeCell ref="T970:T971"/>
    <mergeCell ref="U970:U971"/>
    <mergeCell ref="V970:V971"/>
    <mergeCell ref="A1003:A1005"/>
    <mergeCell ref="B1003:B1005"/>
    <mergeCell ref="C1003:C1005"/>
    <mergeCell ref="D1003:D1005"/>
    <mergeCell ref="A999:A1002"/>
    <mergeCell ref="D999:R999"/>
    <mergeCell ref="S999:W999"/>
    <mergeCell ref="B1000:C1000"/>
    <mergeCell ref="D1000:R1000"/>
    <mergeCell ref="S1000:W1000"/>
    <mergeCell ref="B1001:C1001"/>
    <mergeCell ref="D1001:R1002"/>
    <mergeCell ref="S1001:W1001"/>
    <mergeCell ref="B1002:C1002"/>
    <mergeCell ref="S1002:W1002"/>
    <mergeCell ref="B1027:D1027"/>
    <mergeCell ref="E1003:M1003"/>
    <mergeCell ref="N1003:V1003"/>
    <mergeCell ref="W1003:W1005"/>
    <mergeCell ref="N1004:N1005"/>
    <mergeCell ref="O1004:O1005"/>
    <mergeCell ref="P1004:P1005"/>
    <mergeCell ref="Q1004:Q1005"/>
    <mergeCell ref="R1004:R1005"/>
    <mergeCell ref="S1004:S1005"/>
    <mergeCell ref="T1004:T1005"/>
    <mergeCell ref="U1004:U1005"/>
    <mergeCell ref="V1004:V1005"/>
    <mergeCell ref="A1052:A1054"/>
    <mergeCell ref="B1052:B1054"/>
    <mergeCell ref="C1052:C1054"/>
    <mergeCell ref="D1052:D1054"/>
    <mergeCell ref="A1048:A1051"/>
    <mergeCell ref="D1048:R1048"/>
    <mergeCell ref="S1048:W1048"/>
    <mergeCell ref="B1049:C1049"/>
    <mergeCell ref="D1049:R1049"/>
    <mergeCell ref="S1049:W1049"/>
    <mergeCell ref="B1050:C1050"/>
    <mergeCell ref="D1050:R1051"/>
    <mergeCell ref="S1050:W1050"/>
    <mergeCell ref="B1051:C1051"/>
    <mergeCell ref="S1051:W1051"/>
    <mergeCell ref="B1064:D1064"/>
    <mergeCell ref="E1052:M1052"/>
    <mergeCell ref="N1052:V1052"/>
    <mergeCell ref="W1052:W1054"/>
    <mergeCell ref="N1053:N1054"/>
    <mergeCell ref="O1053:O1054"/>
    <mergeCell ref="P1053:P1054"/>
    <mergeCell ref="Q1053:Q1054"/>
    <mergeCell ref="R1053:R1054"/>
    <mergeCell ref="S1053:S1054"/>
    <mergeCell ref="T1053:T1054"/>
    <mergeCell ref="U1053:U1054"/>
    <mergeCell ref="V1053:V1054"/>
    <mergeCell ref="A1081:A1083"/>
    <mergeCell ref="B1081:B1083"/>
    <mergeCell ref="C1081:C1083"/>
    <mergeCell ref="D1081:D1083"/>
    <mergeCell ref="A1077:A1080"/>
    <mergeCell ref="D1077:R1077"/>
    <mergeCell ref="S1077:W1077"/>
    <mergeCell ref="B1078:C1078"/>
    <mergeCell ref="D1078:R1078"/>
    <mergeCell ref="S1078:W1078"/>
    <mergeCell ref="B1079:C1079"/>
    <mergeCell ref="D1079:R1080"/>
    <mergeCell ref="S1079:W1079"/>
    <mergeCell ref="B1080:C1080"/>
    <mergeCell ref="S1080:W1080"/>
    <mergeCell ref="B1096:D1096"/>
    <mergeCell ref="E1081:M1081"/>
    <mergeCell ref="N1081:V1081"/>
    <mergeCell ref="W1081:W1083"/>
    <mergeCell ref="N1082:N1083"/>
    <mergeCell ref="O1082:O1083"/>
    <mergeCell ref="P1082:P1083"/>
    <mergeCell ref="Q1082:Q1083"/>
    <mergeCell ref="R1082:R1083"/>
    <mergeCell ref="S1082:S1083"/>
    <mergeCell ref="T1082:T1083"/>
    <mergeCell ref="U1082:U1083"/>
    <mergeCell ref="V1082:V1083"/>
    <mergeCell ref="A1116:A1118"/>
    <mergeCell ref="B1116:B1118"/>
    <mergeCell ref="C1116:C1118"/>
    <mergeCell ref="D1116:D1118"/>
    <mergeCell ref="E1107:K1107"/>
    <mergeCell ref="A1112:A1115"/>
    <mergeCell ref="D1112:R1112"/>
    <mergeCell ref="S1112:W1112"/>
    <mergeCell ref="B1113:C1113"/>
    <mergeCell ref="D1113:R1113"/>
    <mergeCell ref="S1113:W1113"/>
    <mergeCell ref="B1114:C1114"/>
    <mergeCell ref="D1114:R1115"/>
    <mergeCell ref="S1114:W1114"/>
    <mergeCell ref="B1115:C1115"/>
    <mergeCell ref="S1115:W1115"/>
    <mergeCell ref="B1125:D1125"/>
    <mergeCell ref="E1116:M1116"/>
    <mergeCell ref="N1116:V1116"/>
    <mergeCell ref="W1116:W1118"/>
    <mergeCell ref="N1117:N1118"/>
    <mergeCell ref="O1117:O1118"/>
    <mergeCell ref="P1117:P1118"/>
    <mergeCell ref="Q1117:Q1118"/>
    <mergeCell ref="R1117:R1118"/>
    <mergeCell ref="S1117:S1118"/>
    <mergeCell ref="T1117:T1118"/>
    <mergeCell ref="U1117:U1118"/>
    <mergeCell ref="V1117:V1118"/>
    <mergeCell ref="A1141:A1143"/>
    <mergeCell ref="B1141:B1143"/>
    <mergeCell ref="C1141:C1143"/>
    <mergeCell ref="D1141:D1143"/>
    <mergeCell ref="A1137:A1140"/>
    <mergeCell ref="D1137:R1137"/>
    <mergeCell ref="S1137:W1137"/>
    <mergeCell ref="B1138:C1138"/>
    <mergeCell ref="D1138:R1138"/>
    <mergeCell ref="S1138:W1138"/>
    <mergeCell ref="B1139:C1139"/>
    <mergeCell ref="D1139:R1140"/>
    <mergeCell ref="S1139:W1139"/>
    <mergeCell ref="B1140:C1140"/>
    <mergeCell ref="S1140:W1140"/>
    <mergeCell ref="B1149:D1149"/>
    <mergeCell ref="E1141:M1141"/>
    <mergeCell ref="N1141:V1141"/>
    <mergeCell ref="W1141:W1143"/>
    <mergeCell ref="N1142:N1143"/>
    <mergeCell ref="O1142:O1143"/>
    <mergeCell ref="P1142:P1143"/>
    <mergeCell ref="Q1142:Q1143"/>
    <mergeCell ref="R1142:R1143"/>
    <mergeCell ref="S1142:S1143"/>
    <mergeCell ref="T1142:T1143"/>
    <mergeCell ref="U1142:U1143"/>
    <mergeCell ref="V1142:V1143"/>
    <mergeCell ref="A1167:A1169"/>
    <mergeCell ref="B1167:B1169"/>
    <mergeCell ref="C1167:C1169"/>
    <mergeCell ref="D1167:D1169"/>
    <mergeCell ref="A1163:A1166"/>
    <mergeCell ref="D1163:R1163"/>
    <mergeCell ref="S1163:W1163"/>
    <mergeCell ref="B1164:C1164"/>
    <mergeCell ref="D1164:R1164"/>
    <mergeCell ref="S1164:W1164"/>
    <mergeCell ref="B1165:C1165"/>
    <mergeCell ref="D1165:R1166"/>
    <mergeCell ref="S1165:W1165"/>
    <mergeCell ref="B1166:C1166"/>
    <mergeCell ref="S1166:W1166"/>
    <mergeCell ref="B1179:D1179"/>
    <mergeCell ref="E1167:M1167"/>
    <mergeCell ref="N1167:V1167"/>
    <mergeCell ref="W1167:W1169"/>
    <mergeCell ref="N1168:N1169"/>
    <mergeCell ref="O1168:O1169"/>
    <mergeCell ref="P1168:P1169"/>
    <mergeCell ref="Q1168:Q1169"/>
    <mergeCell ref="R1168:R1169"/>
    <mergeCell ref="S1168:S1169"/>
    <mergeCell ref="T1168:T1169"/>
    <mergeCell ref="U1168:U1169"/>
    <mergeCell ref="V1168:V1169"/>
    <mergeCell ref="U1197:U1198"/>
    <mergeCell ref="V1197:V1198"/>
    <mergeCell ref="A1196:A1198"/>
    <mergeCell ref="B1196:B1198"/>
    <mergeCell ref="C1196:C1198"/>
    <mergeCell ref="D1196:D1198"/>
    <mergeCell ref="A1192:A1195"/>
    <mergeCell ref="D1192:R1192"/>
    <mergeCell ref="S1192:W1192"/>
    <mergeCell ref="B1193:C1193"/>
    <mergeCell ref="D1193:R1193"/>
    <mergeCell ref="S1193:W1193"/>
    <mergeCell ref="B1194:C1194"/>
    <mergeCell ref="D1194:R1195"/>
    <mergeCell ref="S1194:W1194"/>
    <mergeCell ref="B1195:C1195"/>
    <mergeCell ref="S1195:W1195"/>
    <mergeCell ref="R2:U2"/>
    <mergeCell ref="R1:U1"/>
    <mergeCell ref="E1224:W1224"/>
    <mergeCell ref="E1225:W1225"/>
    <mergeCell ref="E1226:W1226"/>
    <mergeCell ref="A1217:W1218"/>
    <mergeCell ref="E1222:W1222"/>
    <mergeCell ref="E1223:W1223"/>
    <mergeCell ref="E1219:W1221"/>
    <mergeCell ref="A1219:A1221"/>
    <mergeCell ref="B1219:B1221"/>
    <mergeCell ref="C1219:C1221"/>
    <mergeCell ref="D1219:D1221"/>
    <mergeCell ref="B1208:D1208"/>
    <mergeCell ref="E1196:M1196"/>
    <mergeCell ref="N1196:V1196"/>
    <mergeCell ref="W1196:W1198"/>
    <mergeCell ref="N1197:N1198"/>
    <mergeCell ref="O1197:O1198"/>
    <mergeCell ref="P1197:P1198"/>
    <mergeCell ref="Q1197:Q1198"/>
    <mergeCell ref="R1197:R1198"/>
    <mergeCell ref="S1197:S1198"/>
    <mergeCell ref="T1197:T1198"/>
  </mergeCells>
  <dataValidations count="11">
    <dataValidation type="list" errorStyle="information" allowBlank="1" showInputMessage="1" showErrorMessage="1" error="Επιλέξτε από τη λίστα" sqref="Q1210 Q290:Q377 Q382:Q395 Q411:Q489 Q492:Q504 Q196:Q274 Q10:Q191 Q506:Q507 Q520:Q596 Q600:Q620 Q636:Q668 Q673:Q674 Q692:Q723 Q728:Q733 Q748:Q776 Q913:Q914 Q855:Q868 Q805:Q852 Q781:Q785 Q884:Q908 Q950:Q957 Q929:Q946 Q1199:Q1206 Q1181:Q1182 Q1144:Q1146 Q1127 Q1066:Q1067 Q1084:Q1093 Q988:Q989 Q1006:Q1025 Q972:Q984 Q1055:Q1061 Q1029:Q1038 Q1098:Q1102 Q1119:Q1122 Q1151:Q1153 Q1170:Q1179">
      <formula1>Πολύτεκνοι</formula1>
    </dataValidation>
    <dataValidation type="list" errorStyle="information" allowBlank="1" showInputMessage="1" showErrorMessage="1" error="Επιλέξτε από τη λίστα" sqref="R1210 R290:R377 R382:R395 R411:R489 R492:R504 R196:R274 R10:R191 R506:R507 R520:R596 R600:R620 R636:R668 R673:R674 R692:R723 R728:R733 R748:R776 R913:R914 R855:R868 R805:R852 R781:R785 R884:R908 R950:R957 R929:R946 R1199:R1206 R1181:R1182 R1144:R1146 R1127 R1066:R1067 R1084:R1093 R988:R989 R1006:R1025 R972:R984 R1055:R1061 R1029:R1038 R1098:R1102 R1119:R1122 R1151:R1153 R1170:R1179">
      <formula1>Τρίτεκνοι</formula1>
    </dataValidation>
    <dataValidation type="list" errorStyle="information" allowBlank="1" showInputMessage="1" showErrorMessage="1" error="Επιλέξτε από τη λίστα" sqref="S1210 S290:S377 S382:S395 S411:S489 S492:S504 S196:S274 S10:S191 S506:S507 S520:S596 S600:S620 S636:S668 S673:S674 S692:S723 S728:S733 S748:S776 S913:S914 S855:S868 S805:S852 S781:S785 S884:S908 S950:S957 S929:S946 S1199:S1206 S1181:S1182 S1144:S1146 S1127 S1066:S1067 S1084:S1093 S988:S989 S1006:S1025 S972:S984 S1055:S1061 S1029:S1038 S1098:S1102 S1119:S1122 S1151:S1153 S1170:S1179">
      <formula1>ΑΝΗΛΙΚΑ</formula1>
    </dataValidation>
    <dataValidation type="list" errorStyle="information" allowBlank="1" showInputMessage="1" showErrorMessage="1" error="επιλέξτε από τη λίστα" sqref="T1210 T290:T377 T382:T395 T411:T489 T492:T504 T196:T274 T10:T191 T506:T507 T520:T596 T600:T620 T636:T668 T673:T674 T692:T723 T728:T733 T748:T776 T913:T914 T855:T868 T805:T852 T781:T785 T884:T908 T950:T957 T929:T946 T1199:T1206 T1181:T1182 T1144:T1146 T1127 T1066:T1067 T1084:T1093 T988:T989 T1006:T1025 T972:T984 T1055:T1061 T1029:T1038 T1098:T1102 T1119:T1122 T1151:T1153 T1170:T1179">
      <formula1>Μονογον</formula1>
    </dataValidation>
    <dataValidation type="list" errorStyle="information" allowBlank="1" showInputMessage="1" showErrorMessage="1" error="επιλέξτε από τη λίστα" sqref="U1210:V1210 U290:V377 U382:V395 U411:V489 U492:V504 U196:V274 U10:V191 U506:V507 U520:V596 U600:V620 U636:V668 U673:V674 U692:V723 U728:V733 U748:V776 U913:V914 U855:V868 U805:V852 U781:V785 U884:V908 U950:V957 U929:V946 U1199:V1206 U1181:V1182 U1144:V1146 U1127:V1127 U1066:V1067 U1084:V1093 U988:V989 U1006:V1025 U972:V984 U1055:V1061 U1029:V1038 U1098:V1102 U1119:V1122 U1151:V1153 U1170:V1179">
      <formula1>Αναπη</formula1>
    </dataValidation>
    <dataValidation type="list" errorStyle="information" allowBlank="1" showInputMessage="1" showErrorMessage="1" error="επιλέξτε από τη λίστα" sqref="J1210 J290:J377 J382:J395 J449:J489 J411:J447 J492:J504 J196:J274 J10:J191 J506:J507 J520:J563 J565:J596 J600:J620 J636:J668 J673:J674 J692:J723 J728:J733 J748:J776 J913:J914 J855:J868 J805:J852 J781:J785 J884:J908 J950:J957 J929:J946 J1199:J1206 J1181:J1182 J1144:J1146 J1127 J1066:J1067 J1084:J1093 J988:J989 J1006:J1025 J972:J984 J1055:J1061 J1029:J1038 J1098:J1102 J1119:J1122 J1151:J1153 J1170:J1179">
      <formula1>ΤιμέςΑνήλικα</formula1>
    </dataValidation>
    <dataValidation type="list" errorStyle="information" allowBlank="1" showInputMessage="1" showErrorMessage="1" error="επιλέξτα από τη λίστα" sqref="K1210 K290:K377 K382:K395 K449:K489 K411:K447 K492:K504 K196:K274 K10:K191 K506:K507 K520:K563 K565:K596 K600:K620 K636:K668 K673:K674 K692:K723 K728:K733 K748:K776 K913:K914 K855:K868 K805:K852 K781:K785 K884:K908 K950:K957 K929:K946 K1199:K1206 K1181:K1182 K1144:K1146 K1127 K1066:K1067 K1084:K1093 K988:K989 K1006:K1025 K972:K984 K1055:K1061 K1029:K1038 K1098:K1102 K1119:K1122 K1151:K1153 K1170:K1179">
      <formula1>ΜονογΤιμές</formula1>
    </dataValidation>
    <dataValidation type="list" errorStyle="information" allowBlank="1" showInputMessage="1" showErrorMessage="1" error="επιλέξτε από τη λίστα" sqref="H1210 H290:H377 H382:H395 H449:H489 H411:H447 H492:H504 H196:H274 H10:H191 H506:H507 H520:H563 H565:H596 H600:H620 H636:H668 H673:H674 H692:H723 H728:H733 H748:H776 H913:H914 H855:H868 H805:H852 H781:H785 H884:H908 H950:H957 H929:H946 H1199:H1206 H1181:H1182 H1144:H1146 H1127 H1066:H1067 H1084:H1093 H988:H989 H1006:H1025 H972:H984 H1055:H1061 H1029:H1038 H1098:H1102 H1119:H1122 H1151:H1153 H1170:H1179">
      <formula1>Πολυτεκν</formula1>
    </dataValidation>
    <dataValidation type="list" allowBlank="1" showInputMessage="1" showErrorMessage="1" error="επιλέξτε από τη λίστα" sqref="L1210 L290:L377 L382:L395 L449:L489 L411:L447 L492:L504 L196:L274 L10:L191 L506:L507 L520:L563 L565:L596 L600:L620 L636:L668 L673:L674 L692:L723 L728:L733 L748:L776 L913:L914 L855:L868 L805:L852 L781:L785 L884:L908 L950:L957 L929:L946 L1199:L1206 L1181:L1182 L1144:L1146 L1127 L1066:L1067 L1084:L1093 L988:L989 L1006:L1025 L972:L984 L1055:L1061 L1029:L1038 L1098:L1102 L1119:L1122 L1151:L1153 L1170:L1179">
      <formula1>αναπηρ</formula1>
    </dataValidation>
    <dataValidation type="list" allowBlank="1" showInputMessage="1" showErrorMessage="1" sqref="I1198 I1169 I1118 I1107:I1111 I1054 I971 I1005 I1083 I1143 I928 I883 I804 I747 I691 I635 I519 JC3:JD9 I9 ACU3:ACV9 AMQ3:AMR9 AWM3:AWN9 BGI3:BGJ9 BQE3:BQF9 CAA3:CAB9 CJW3:CJX9 CTS3:CTT9 DDO3:DDP9 DNK3:DNL9 DXG3:DXH9 EHC3:EHD9 EQY3:EQZ9 FAU3:FAV9 FKQ3:FKR9 FUM3:FUN9 GEI3:GEJ9 GOE3:GOF9 GYA3:GYB9 HHW3:HHX9 HRS3:HRT9 IBO3:IBP9 ILK3:ILL9 IVG3:IVH9 JFC3:JFD9 JOY3:JOZ9 JYU3:JYV9 KIQ3:KIR9 KSM3:KSN9 LCI3:LCJ9 LME3:LMF9 LWA3:LWB9 MFW3:MFX9 MPS3:MPT9 MZO3:MZP9 NJK3:NJL9 NTG3:NTH9 ODC3:ODD9 OMY3:OMZ9 OWU3:OWV9 PGQ3:PGR9 PQM3:PQN9 QAI3:QAJ9 QKE3:QKF9 QUA3:QUB9 RDW3:RDX9 RNS3:RNT9 RXO3:RXP9 SHK3:SHL9 SRG3:SRH9 TBC3:TBD9 TKY3:TKZ9 TUU3:TUV9 UEQ3:UER9 UOM3:UON9 UYI3:UYJ9 VIE3:VIF9 VSA3:VSB9 WBW3:WBX9 WLS3:WLT9 WVO3:WVP9 IU3:IV9 SQ3:SR9 ACM3:ACN9 AMI3:AMJ9 AWE3:AWF9 BGA3:BGB9 BPW3:BPX9 BZS3:BZT9 CJO3:CJP9 CTK3:CTL9 DDG3:DDH9 DNC3:DND9 DWY3:DWZ9 EGU3:EGV9 EQQ3:EQR9 FAM3:FAN9 FKI3:FKJ9 FUE3:FUF9 GEA3:GEB9 GNW3:GNX9 GXS3:GXT9 HHO3:HHP9 HRK3:HRL9 IBG3:IBH9 ILC3:ILD9 IUY3:IUZ9 JEU3:JEV9 JOQ3:JOR9 JYM3:JYN9 KII3:KIJ9 KSE3:KSF9 LCA3:LCB9 LLW3:LLX9 LVS3:LVT9 MFO3:MFP9 MPK3:MPL9 MZG3:MZH9 NJC3:NJD9 NSY3:NSZ9 OCU3:OCV9 OMQ3:OMR9 OWM3:OWN9 PGI3:PGJ9 PQE3:PQF9 QAA3:QAB9 QJW3:QJX9 QTS3:QTT9 RDO3:RDP9 RNK3:RNL9 RXG3:RXH9 SHC3:SHD9 SQY3:SQZ9 TAU3:TAV9 TKQ3:TKR9 TUM3:TUN9 UEI3:UEJ9 UOE3:UOF9 UYA3:UYB9 VHW3:VHX9 VRS3:VRT9 WBO3:WBP9 WLK3:WLL9 WVG3:WVH9 SY3:SZ9 I410 I289">
      <formula1>#REF!</formula1>
    </dataValidation>
    <dataValidation type="list" allowBlank="1" showInputMessage="1" showErrorMessage="1" sqref="SS3:SS9 ACO3:ACO9 AMK3:AMK9 AWG3:AWG9 BGC3:BGC9 BPY3:BPY9 BZU3:BZU9 CJQ3:CJQ9 CTM3:CTM9 DDI3:DDI9 DNE3:DNE9 DXA3:DXA9 EGW3:EGW9 EQS3:EQS9 FAO3:FAO9 FKK3:FKK9 FUG3:FUG9 GEC3:GEC9 GNY3:GNY9 GXU3:GXU9 HHQ3:HHQ9 HRM3:HRM9 IBI3:IBI9 ILE3:ILE9 IVA3:IVA9 JEW3:JEW9 JOS3:JOS9 JYO3:JYO9 KIK3:KIK9 KSG3:KSG9 LCC3:LCC9 LLY3:LLY9 LVU3:LVU9 MFQ3:MFQ9 MPM3:MPM9 MZI3:MZI9 NJE3:NJE9 NTA3:NTA9 OCW3:OCW9 OMS3:OMS9 OWO3:OWO9 PGK3:PGK9 PQG3:PQG9 QAC3:QAC9 QJY3:QJY9 QTU3:QTU9 RDQ3:RDQ9 RNM3:RNM9 RXI3:RXI9 SHE3:SHE9 SRA3:SRA9 TAW3:TAW9 TKS3:TKS9 TUO3:TUO9 UEK3:UEK9 UOG3:UOG9 UYC3:UYC9 VHY3:VHY9 VRU3:VRU9 WBQ3:WBQ9 WLM3:WLM9 WVI3:WVI9 IW3:IW9">
      <formula1>$AA$3:$AA$6</formula1>
    </dataValidation>
  </dataValidations>
  <pageMargins left="0.19685039370078741" right="0.19685039370078741" top="0.19685039370078741" bottom="0.23622047244094491" header="0.15748031496062992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"/>
  <sheetViews>
    <sheetView zoomScale="60" zoomScaleNormal="60" workbookViewId="0">
      <selection activeCell="AE32" sqref="AE32"/>
    </sheetView>
  </sheetViews>
  <sheetFormatPr defaultColWidth="9.109375" defaultRowHeight="14.4"/>
  <cols>
    <col min="1" max="1" width="4.109375" style="21" customWidth="1"/>
    <col min="2" max="2" width="17.44140625" style="20" customWidth="1"/>
    <col min="3" max="3" width="15.109375" style="20" customWidth="1"/>
    <col min="4" max="4" width="10.6640625" style="20" customWidth="1"/>
    <col min="5" max="5" width="10.109375" style="20" customWidth="1"/>
    <col min="6" max="8" width="5" style="20" customWidth="1"/>
    <col min="9" max="9" width="5.33203125" style="20" customWidth="1"/>
    <col min="10" max="10" width="5" style="20" customWidth="1"/>
    <col min="11" max="11" width="4.44140625" style="20" customWidth="1"/>
    <col min="12" max="23" width="5.44140625" style="20" customWidth="1"/>
    <col min="24" max="24" width="7.33203125" style="20" customWidth="1"/>
    <col min="25" max="25" width="10.33203125" style="20" bestFit="1" customWidth="1"/>
    <col min="26" max="16384" width="9.109375" style="20"/>
  </cols>
  <sheetData>
    <row r="1" spans="1:34" s="13" customFormat="1" ht="16.5" customHeight="1">
      <c r="A1" s="7"/>
      <c r="B1" s="8"/>
      <c r="C1" s="8"/>
      <c r="D1" s="6"/>
      <c r="E1" s="9"/>
      <c r="F1" s="135"/>
      <c r="G1" s="135"/>
      <c r="H1" s="135"/>
      <c r="I1" s="135"/>
      <c r="J1" s="135"/>
      <c r="K1" s="135"/>
      <c r="L1" s="135"/>
      <c r="M1" s="5"/>
      <c r="N1" s="5"/>
      <c r="O1" s="10"/>
      <c r="P1" s="10"/>
      <c r="Q1" s="10"/>
      <c r="R1" s="10"/>
      <c r="S1" s="10"/>
      <c r="T1" s="10"/>
      <c r="U1" s="10"/>
      <c r="V1" s="10"/>
      <c r="W1" s="10"/>
      <c r="X1" s="11"/>
      <c r="Y1" s="9"/>
      <c r="Z1" s="9"/>
      <c r="AA1" s="12"/>
      <c r="AB1" s="12"/>
    </row>
    <row r="2" spans="1:34" s="15" customFormat="1" ht="19.5" customHeight="1">
      <c r="A2" s="115"/>
      <c r="B2" s="14" t="s">
        <v>16</v>
      </c>
      <c r="C2" s="14"/>
      <c r="D2" s="118" t="s">
        <v>17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 t="s">
        <v>0</v>
      </c>
      <c r="U2" s="120"/>
      <c r="V2" s="120"/>
      <c r="W2" s="120"/>
      <c r="X2" s="120"/>
      <c r="Y2" s="11"/>
      <c r="Z2" s="11"/>
      <c r="AA2" s="12"/>
      <c r="AB2" s="12"/>
    </row>
    <row r="3" spans="1:34" s="15" customFormat="1" ht="16.5" customHeight="1">
      <c r="A3" s="116"/>
      <c r="B3" s="121" t="s">
        <v>18</v>
      </c>
      <c r="C3" s="122"/>
      <c r="D3" s="123" t="s">
        <v>731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 t="s">
        <v>44</v>
      </c>
      <c r="U3" s="125"/>
      <c r="V3" s="125"/>
      <c r="W3" s="125"/>
      <c r="X3" s="125"/>
      <c r="Y3" s="11"/>
      <c r="Z3" s="11"/>
      <c r="AA3" s="12"/>
      <c r="AB3" s="12"/>
    </row>
    <row r="4" spans="1:34" s="15" customFormat="1" ht="19.5" customHeight="1">
      <c r="A4" s="116"/>
      <c r="B4" s="121" t="s">
        <v>19</v>
      </c>
      <c r="C4" s="122"/>
      <c r="D4" s="126" t="s">
        <v>32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30" t="s">
        <v>46</v>
      </c>
      <c r="U4" s="130"/>
      <c r="V4" s="130"/>
      <c r="W4" s="130"/>
      <c r="X4" s="130"/>
      <c r="Y4" s="11"/>
      <c r="Z4" s="11"/>
      <c r="AA4" s="12"/>
      <c r="AB4" s="12"/>
    </row>
    <row r="5" spans="1:34" s="15" customFormat="1" ht="29.25" customHeight="1" thickBot="1">
      <c r="A5" s="117"/>
      <c r="B5" s="131" t="s">
        <v>43</v>
      </c>
      <c r="C5" s="132"/>
      <c r="D5" s="12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3" t="s">
        <v>51</v>
      </c>
      <c r="U5" s="133"/>
      <c r="V5" s="133"/>
      <c r="W5" s="133"/>
      <c r="X5" s="133"/>
      <c r="Y5" s="11"/>
      <c r="Z5" s="11"/>
      <c r="AA5" s="12"/>
      <c r="AB5" s="12"/>
    </row>
    <row r="6" spans="1:34" s="17" customFormat="1" ht="15" customHeight="1">
      <c r="A6" s="107" t="s">
        <v>1</v>
      </c>
      <c r="B6" s="109" t="s">
        <v>2</v>
      </c>
      <c r="C6" s="109" t="s">
        <v>3</v>
      </c>
      <c r="D6" s="112" t="s">
        <v>4</v>
      </c>
      <c r="E6" s="145" t="s">
        <v>5</v>
      </c>
      <c r="F6" s="91" t="s">
        <v>6</v>
      </c>
      <c r="G6" s="92"/>
      <c r="H6" s="92"/>
      <c r="I6" s="92"/>
      <c r="J6" s="92"/>
      <c r="K6" s="92"/>
      <c r="L6" s="92"/>
      <c r="M6" s="92"/>
      <c r="N6" s="93"/>
      <c r="O6" s="94" t="s">
        <v>7</v>
      </c>
      <c r="P6" s="95"/>
      <c r="Q6" s="95"/>
      <c r="R6" s="95"/>
      <c r="S6" s="95"/>
      <c r="T6" s="95"/>
      <c r="U6" s="95"/>
      <c r="V6" s="95"/>
      <c r="W6" s="95"/>
      <c r="X6" s="96" t="s">
        <v>20</v>
      </c>
      <c r="Y6" s="16"/>
      <c r="Z6" s="16"/>
    </row>
    <row r="7" spans="1:34" s="13" customFormat="1" ht="108.75" customHeight="1">
      <c r="A7" s="107"/>
      <c r="B7" s="110"/>
      <c r="C7" s="110"/>
      <c r="D7" s="113"/>
      <c r="E7" s="107"/>
      <c r="F7" s="1" t="s">
        <v>41</v>
      </c>
      <c r="G7" s="1" t="s">
        <v>42</v>
      </c>
      <c r="H7" s="1" t="s">
        <v>33</v>
      </c>
      <c r="I7" s="2" t="s">
        <v>21</v>
      </c>
      <c r="J7" s="2" t="s">
        <v>22</v>
      </c>
      <c r="K7" s="2" t="s">
        <v>23</v>
      </c>
      <c r="L7" s="2" t="s">
        <v>28</v>
      </c>
      <c r="M7" s="2" t="s">
        <v>29</v>
      </c>
      <c r="N7" s="36" t="s">
        <v>30</v>
      </c>
      <c r="O7" s="99" t="s">
        <v>39</v>
      </c>
      <c r="P7" s="101" t="s">
        <v>45</v>
      </c>
      <c r="Q7" s="101" t="s">
        <v>40</v>
      </c>
      <c r="R7" s="101" t="s">
        <v>8</v>
      </c>
      <c r="S7" s="101" t="s">
        <v>9</v>
      </c>
      <c r="T7" s="101" t="s">
        <v>10</v>
      </c>
      <c r="U7" s="103" t="s">
        <v>11</v>
      </c>
      <c r="V7" s="103" t="s">
        <v>25</v>
      </c>
      <c r="W7" s="105" t="s">
        <v>26</v>
      </c>
      <c r="X7" s="97"/>
      <c r="Y7" s="9"/>
      <c r="Z7" s="9"/>
    </row>
    <row r="8" spans="1:34" s="17" customFormat="1" ht="27" customHeight="1" thickBot="1">
      <c r="A8" s="108"/>
      <c r="B8" s="111"/>
      <c r="C8" s="111"/>
      <c r="D8" s="114"/>
      <c r="E8" s="108"/>
      <c r="F8" s="26" t="s">
        <v>37</v>
      </c>
      <c r="G8" s="26" t="s">
        <v>38</v>
      </c>
      <c r="H8" s="26" t="s">
        <v>36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24</v>
      </c>
      <c r="N8" s="37" t="s">
        <v>27</v>
      </c>
      <c r="O8" s="100"/>
      <c r="P8" s="102"/>
      <c r="Q8" s="102"/>
      <c r="R8" s="102"/>
      <c r="S8" s="102"/>
      <c r="T8" s="102"/>
      <c r="U8" s="104"/>
      <c r="V8" s="104"/>
      <c r="W8" s="106"/>
      <c r="X8" s="98"/>
      <c r="Y8" s="16"/>
      <c r="Z8" s="16"/>
      <c r="AC8" s="13"/>
      <c r="AD8" s="13"/>
      <c r="AE8" s="13"/>
      <c r="AF8" s="13"/>
      <c r="AG8" s="13"/>
      <c r="AH8" s="13"/>
    </row>
    <row r="9" spans="1:34">
      <c r="A9" s="28">
        <v>1</v>
      </c>
      <c r="B9" s="4" t="s">
        <v>571</v>
      </c>
      <c r="C9" s="4" t="s">
        <v>105</v>
      </c>
      <c r="D9" s="31" t="s">
        <v>572</v>
      </c>
      <c r="E9" s="38" t="s">
        <v>573</v>
      </c>
      <c r="F9" s="18">
        <v>9</v>
      </c>
      <c r="G9" s="18">
        <v>171</v>
      </c>
      <c r="H9" s="18">
        <v>17</v>
      </c>
      <c r="I9" s="18"/>
      <c r="J9" s="18"/>
      <c r="K9" s="18">
        <v>2</v>
      </c>
      <c r="L9" s="18"/>
      <c r="M9" s="18"/>
      <c r="N9" s="35">
        <v>38</v>
      </c>
      <c r="O9" s="34">
        <f t="shared" ref="O9:O40" si="0">F9*17</f>
        <v>153</v>
      </c>
      <c r="P9" s="18">
        <f t="shared" ref="P9:P40" si="1">G9*17</f>
        <v>2907</v>
      </c>
      <c r="Q9" s="18">
        <f t="shared" ref="Q9:Q40" si="2">IF(H9&gt;17,G9*17,G9*H9)</f>
        <v>2907</v>
      </c>
      <c r="R9" s="18">
        <f t="shared" ref="R9:R33" si="3">IF(I9="",0,IF(I9&gt;3,20+((I9-3)*10),0))</f>
        <v>0</v>
      </c>
      <c r="S9" s="18">
        <f t="shared" ref="S9:S40" si="4">IF(J9="",0,15)</f>
        <v>0</v>
      </c>
      <c r="T9" s="18">
        <f t="shared" ref="T9:T40" si="5">IF(K9&lt;3,K9*5,10+(K9-2)*10)</f>
        <v>10</v>
      </c>
      <c r="U9" s="18">
        <f t="shared" ref="U9:U40" si="6">L9*10</f>
        <v>0</v>
      </c>
      <c r="V9" s="18">
        <f t="shared" ref="V9:V40" si="7">IF(M9&gt;69,17,IF(M9&gt;66,15,IF(M9&gt;59,12,IF(M9&gt;49,10,0))))</f>
        <v>0</v>
      </c>
      <c r="W9" s="19">
        <f t="shared" ref="W9:W40" si="8">IF(N9="",0,IF(N9&gt;50,20,10))</f>
        <v>10</v>
      </c>
      <c r="X9" s="40">
        <f t="shared" ref="X9:X40" si="9">SUM(O9:W9)</f>
        <v>5987</v>
      </c>
      <c r="AC9" s="13"/>
      <c r="AD9" s="13"/>
      <c r="AE9" s="13"/>
      <c r="AF9" s="13"/>
      <c r="AG9" s="13"/>
      <c r="AH9" s="13"/>
    </row>
    <row r="10" spans="1:34">
      <c r="A10" s="30">
        <v>2</v>
      </c>
      <c r="B10" s="4" t="s">
        <v>243</v>
      </c>
      <c r="C10" s="4" t="s">
        <v>200</v>
      </c>
      <c r="D10" s="31" t="s">
        <v>95</v>
      </c>
      <c r="E10" s="38" t="s">
        <v>246</v>
      </c>
      <c r="F10" s="18">
        <v>9</v>
      </c>
      <c r="G10" s="18">
        <v>88</v>
      </c>
      <c r="H10" s="18">
        <v>18</v>
      </c>
      <c r="I10" s="18">
        <v>4</v>
      </c>
      <c r="J10" s="18"/>
      <c r="K10" s="18"/>
      <c r="L10" s="18"/>
      <c r="M10" s="18"/>
      <c r="N10" s="35">
        <v>58</v>
      </c>
      <c r="O10" s="34">
        <f t="shared" si="0"/>
        <v>153</v>
      </c>
      <c r="P10" s="18">
        <f t="shared" si="1"/>
        <v>1496</v>
      </c>
      <c r="Q10" s="18">
        <f t="shared" si="2"/>
        <v>1496</v>
      </c>
      <c r="R10" s="18">
        <f t="shared" si="3"/>
        <v>30</v>
      </c>
      <c r="S10" s="18">
        <f t="shared" si="4"/>
        <v>0</v>
      </c>
      <c r="T10" s="18">
        <f t="shared" si="5"/>
        <v>0</v>
      </c>
      <c r="U10" s="18">
        <f t="shared" si="6"/>
        <v>0</v>
      </c>
      <c r="V10" s="18">
        <f t="shared" si="7"/>
        <v>0</v>
      </c>
      <c r="W10" s="19">
        <f t="shared" si="8"/>
        <v>20</v>
      </c>
      <c r="X10" s="40">
        <f t="shared" si="9"/>
        <v>3195</v>
      </c>
      <c r="AC10" s="13"/>
      <c r="AD10" s="13"/>
      <c r="AE10" s="13"/>
      <c r="AF10" s="13"/>
      <c r="AG10" s="13"/>
      <c r="AH10" s="13"/>
    </row>
    <row r="11" spans="1:34">
      <c r="A11" s="28">
        <v>3</v>
      </c>
      <c r="B11" s="4" t="s">
        <v>721</v>
      </c>
      <c r="C11" s="4" t="s">
        <v>677</v>
      </c>
      <c r="D11" s="31" t="s">
        <v>722</v>
      </c>
      <c r="E11" s="38" t="s">
        <v>723</v>
      </c>
      <c r="F11" s="18">
        <v>9</v>
      </c>
      <c r="G11" s="18">
        <v>78</v>
      </c>
      <c r="H11" s="18">
        <v>17</v>
      </c>
      <c r="I11" s="18"/>
      <c r="J11" s="18" t="s">
        <v>103</v>
      </c>
      <c r="K11" s="18"/>
      <c r="L11" s="18"/>
      <c r="M11" s="18"/>
      <c r="N11" s="35">
        <v>64</v>
      </c>
      <c r="O11" s="34">
        <f t="shared" si="0"/>
        <v>153</v>
      </c>
      <c r="P11" s="18">
        <f t="shared" si="1"/>
        <v>1326</v>
      </c>
      <c r="Q11" s="18">
        <f t="shared" si="2"/>
        <v>1326</v>
      </c>
      <c r="R11" s="18">
        <f t="shared" si="3"/>
        <v>0</v>
      </c>
      <c r="S11" s="18">
        <f t="shared" si="4"/>
        <v>15</v>
      </c>
      <c r="T11" s="18">
        <f t="shared" si="5"/>
        <v>0</v>
      </c>
      <c r="U11" s="18">
        <f t="shared" si="6"/>
        <v>0</v>
      </c>
      <c r="V11" s="18">
        <f t="shared" si="7"/>
        <v>0</v>
      </c>
      <c r="W11" s="19">
        <f t="shared" si="8"/>
        <v>20</v>
      </c>
      <c r="X11" s="40">
        <f t="shared" si="9"/>
        <v>2840</v>
      </c>
      <c r="AC11" s="13"/>
      <c r="AD11" s="13"/>
      <c r="AE11" s="13"/>
      <c r="AF11" s="13"/>
      <c r="AG11" s="13"/>
      <c r="AH11" s="13"/>
    </row>
    <row r="12" spans="1:34">
      <c r="A12" s="30">
        <v>4</v>
      </c>
      <c r="B12" s="4" t="s">
        <v>318</v>
      </c>
      <c r="C12" s="4" t="s">
        <v>319</v>
      </c>
      <c r="D12" s="31" t="s">
        <v>320</v>
      </c>
      <c r="E12" s="38" t="s">
        <v>321</v>
      </c>
      <c r="F12" s="18">
        <v>9</v>
      </c>
      <c r="G12" s="18">
        <v>83</v>
      </c>
      <c r="H12" s="18">
        <v>13</v>
      </c>
      <c r="I12" s="18"/>
      <c r="J12" s="18"/>
      <c r="K12" s="18"/>
      <c r="L12" s="18"/>
      <c r="M12" s="18"/>
      <c r="N12" s="35">
        <v>63</v>
      </c>
      <c r="O12" s="34">
        <f t="shared" si="0"/>
        <v>153</v>
      </c>
      <c r="P12" s="18">
        <f t="shared" si="1"/>
        <v>1411</v>
      </c>
      <c r="Q12" s="18">
        <f t="shared" si="2"/>
        <v>1079</v>
      </c>
      <c r="R12" s="18">
        <f t="shared" si="3"/>
        <v>0</v>
      </c>
      <c r="S12" s="18">
        <f t="shared" si="4"/>
        <v>0</v>
      </c>
      <c r="T12" s="18">
        <f t="shared" si="5"/>
        <v>0</v>
      </c>
      <c r="U12" s="18">
        <f t="shared" si="6"/>
        <v>0</v>
      </c>
      <c r="V12" s="18">
        <f t="shared" si="7"/>
        <v>0</v>
      </c>
      <c r="W12" s="19">
        <f t="shared" si="8"/>
        <v>20</v>
      </c>
      <c r="X12" s="40">
        <f t="shared" si="9"/>
        <v>2663</v>
      </c>
      <c r="AC12" s="13"/>
      <c r="AD12" s="13"/>
      <c r="AE12" s="13"/>
      <c r="AF12" s="13"/>
      <c r="AG12" s="13"/>
      <c r="AH12" s="13"/>
    </row>
    <row r="13" spans="1:34">
      <c r="A13" s="28">
        <v>5</v>
      </c>
      <c r="B13" s="4" t="s">
        <v>111</v>
      </c>
      <c r="C13" s="4" t="s">
        <v>168</v>
      </c>
      <c r="D13" s="31" t="s">
        <v>95</v>
      </c>
      <c r="E13" s="38" t="s">
        <v>169</v>
      </c>
      <c r="F13" s="18">
        <v>9</v>
      </c>
      <c r="G13" s="18">
        <v>80</v>
      </c>
      <c r="H13" s="18">
        <v>12</v>
      </c>
      <c r="I13" s="18"/>
      <c r="J13" s="18"/>
      <c r="K13" s="18"/>
      <c r="L13" s="18"/>
      <c r="M13" s="18"/>
      <c r="N13" s="35">
        <v>63</v>
      </c>
      <c r="O13" s="34">
        <f t="shared" si="0"/>
        <v>153</v>
      </c>
      <c r="P13" s="18">
        <f t="shared" si="1"/>
        <v>1360</v>
      </c>
      <c r="Q13" s="18">
        <f t="shared" si="2"/>
        <v>960</v>
      </c>
      <c r="R13" s="18">
        <f t="shared" si="3"/>
        <v>0</v>
      </c>
      <c r="S13" s="18">
        <f t="shared" si="4"/>
        <v>0</v>
      </c>
      <c r="T13" s="18">
        <f t="shared" si="5"/>
        <v>0</v>
      </c>
      <c r="U13" s="18">
        <f t="shared" si="6"/>
        <v>0</v>
      </c>
      <c r="V13" s="18">
        <f t="shared" si="7"/>
        <v>0</v>
      </c>
      <c r="W13" s="19">
        <f t="shared" si="8"/>
        <v>20</v>
      </c>
      <c r="X13" s="40">
        <f t="shared" si="9"/>
        <v>2493</v>
      </c>
      <c r="AC13" s="13"/>
      <c r="AD13" s="13"/>
      <c r="AE13" s="13"/>
      <c r="AF13" s="13"/>
      <c r="AG13" s="13"/>
      <c r="AH13" s="13"/>
    </row>
    <row r="14" spans="1:34">
      <c r="A14" s="30">
        <v>6</v>
      </c>
      <c r="B14" s="4" t="s">
        <v>450</v>
      </c>
      <c r="C14" s="4" t="s">
        <v>131</v>
      </c>
      <c r="D14" s="31" t="s">
        <v>106</v>
      </c>
      <c r="E14" s="38" t="s">
        <v>451</v>
      </c>
      <c r="F14" s="18">
        <v>9</v>
      </c>
      <c r="G14" s="18">
        <v>78</v>
      </c>
      <c r="H14" s="18">
        <v>12</v>
      </c>
      <c r="I14" s="18">
        <v>4</v>
      </c>
      <c r="J14" s="18"/>
      <c r="K14" s="18"/>
      <c r="L14" s="18"/>
      <c r="M14" s="18"/>
      <c r="N14" s="35">
        <v>57</v>
      </c>
      <c r="O14" s="34">
        <f t="shared" si="0"/>
        <v>153</v>
      </c>
      <c r="P14" s="18">
        <f t="shared" si="1"/>
        <v>1326</v>
      </c>
      <c r="Q14" s="18">
        <f t="shared" si="2"/>
        <v>936</v>
      </c>
      <c r="R14" s="18">
        <f t="shared" si="3"/>
        <v>30</v>
      </c>
      <c r="S14" s="18">
        <f t="shared" si="4"/>
        <v>0</v>
      </c>
      <c r="T14" s="18">
        <f t="shared" si="5"/>
        <v>0</v>
      </c>
      <c r="U14" s="18">
        <f t="shared" si="6"/>
        <v>0</v>
      </c>
      <c r="V14" s="18">
        <f t="shared" si="7"/>
        <v>0</v>
      </c>
      <c r="W14" s="19">
        <f t="shared" si="8"/>
        <v>20</v>
      </c>
      <c r="X14" s="40">
        <f t="shared" si="9"/>
        <v>2465</v>
      </c>
      <c r="AC14" s="13"/>
      <c r="AD14" s="13"/>
      <c r="AE14" s="13"/>
      <c r="AF14" s="13"/>
      <c r="AG14" s="13"/>
      <c r="AH14" s="13"/>
    </row>
    <row r="15" spans="1:34">
      <c r="A15" s="28">
        <v>7</v>
      </c>
      <c r="B15" s="4" t="s">
        <v>609</v>
      </c>
      <c r="C15" s="4" t="s">
        <v>610</v>
      </c>
      <c r="D15" s="31" t="s">
        <v>95</v>
      </c>
      <c r="E15" s="38" t="s">
        <v>611</v>
      </c>
      <c r="F15" s="18">
        <v>9</v>
      </c>
      <c r="G15" s="18">
        <v>67</v>
      </c>
      <c r="H15" s="18">
        <v>17</v>
      </c>
      <c r="I15" s="18"/>
      <c r="J15" s="18"/>
      <c r="K15" s="18"/>
      <c r="L15" s="18"/>
      <c r="M15" s="18"/>
      <c r="N15" s="35">
        <v>56</v>
      </c>
      <c r="O15" s="34">
        <f t="shared" si="0"/>
        <v>153</v>
      </c>
      <c r="P15" s="18">
        <f t="shared" si="1"/>
        <v>1139</v>
      </c>
      <c r="Q15" s="18">
        <f t="shared" si="2"/>
        <v>1139</v>
      </c>
      <c r="R15" s="18">
        <f t="shared" si="3"/>
        <v>0</v>
      </c>
      <c r="S15" s="18">
        <f t="shared" si="4"/>
        <v>0</v>
      </c>
      <c r="T15" s="18">
        <f t="shared" si="5"/>
        <v>0</v>
      </c>
      <c r="U15" s="18">
        <f t="shared" si="6"/>
        <v>0</v>
      </c>
      <c r="V15" s="18">
        <f t="shared" si="7"/>
        <v>0</v>
      </c>
      <c r="W15" s="19">
        <f t="shared" si="8"/>
        <v>20</v>
      </c>
      <c r="X15" s="40">
        <f t="shared" si="9"/>
        <v>2451</v>
      </c>
      <c r="AC15" s="13"/>
      <c r="AD15" s="13"/>
      <c r="AE15" s="13"/>
      <c r="AF15" s="13"/>
      <c r="AG15" s="13"/>
      <c r="AH15" s="13"/>
    </row>
    <row r="16" spans="1:34">
      <c r="A16" s="30">
        <v>8</v>
      </c>
      <c r="B16" s="4" t="s">
        <v>104</v>
      </c>
      <c r="C16" s="4" t="s">
        <v>105</v>
      </c>
      <c r="D16" s="31" t="s">
        <v>106</v>
      </c>
      <c r="E16" s="38" t="s">
        <v>107</v>
      </c>
      <c r="F16" s="18">
        <v>9</v>
      </c>
      <c r="G16" s="18">
        <v>77</v>
      </c>
      <c r="H16" s="18">
        <v>12</v>
      </c>
      <c r="I16" s="18"/>
      <c r="J16" s="18"/>
      <c r="K16" s="18"/>
      <c r="L16" s="18"/>
      <c r="M16" s="18"/>
      <c r="N16" s="35">
        <v>49</v>
      </c>
      <c r="O16" s="34">
        <f t="shared" si="0"/>
        <v>153</v>
      </c>
      <c r="P16" s="18">
        <f t="shared" si="1"/>
        <v>1309</v>
      </c>
      <c r="Q16" s="18">
        <f t="shared" si="2"/>
        <v>924</v>
      </c>
      <c r="R16" s="18">
        <f t="shared" si="3"/>
        <v>0</v>
      </c>
      <c r="S16" s="18">
        <f t="shared" si="4"/>
        <v>0</v>
      </c>
      <c r="T16" s="18">
        <f t="shared" si="5"/>
        <v>0</v>
      </c>
      <c r="U16" s="18">
        <f t="shared" si="6"/>
        <v>0</v>
      </c>
      <c r="V16" s="18">
        <f t="shared" si="7"/>
        <v>0</v>
      </c>
      <c r="W16" s="19">
        <f t="shared" si="8"/>
        <v>10</v>
      </c>
      <c r="X16" s="40">
        <f t="shared" si="9"/>
        <v>2396</v>
      </c>
      <c r="AC16" s="13"/>
      <c r="AD16" s="13"/>
      <c r="AE16" s="13"/>
      <c r="AF16" s="13"/>
      <c r="AG16" s="13"/>
      <c r="AH16" s="13"/>
    </row>
    <row r="17" spans="1:34">
      <c r="A17" s="28">
        <v>9</v>
      </c>
      <c r="B17" s="4" t="s">
        <v>111</v>
      </c>
      <c r="C17" s="4" t="s">
        <v>112</v>
      </c>
      <c r="D17" s="31" t="s">
        <v>113</v>
      </c>
      <c r="E17" s="38" t="s">
        <v>114</v>
      </c>
      <c r="F17" s="18">
        <v>9</v>
      </c>
      <c r="G17" s="18">
        <v>74</v>
      </c>
      <c r="H17" s="18">
        <v>13</v>
      </c>
      <c r="I17" s="18"/>
      <c r="J17" s="18"/>
      <c r="K17" s="18"/>
      <c r="L17" s="18"/>
      <c r="M17" s="18"/>
      <c r="N17" s="35">
        <v>29</v>
      </c>
      <c r="O17" s="34">
        <f t="shared" si="0"/>
        <v>153</v>
      </c>
      <c r="P17" s="18">
        <f t="shared" si="1"/>
        <v>1258</v>
      </c>
      <c r="Q17" s="18">
        <f t="shared" si="2"/>
        <v>962</v>
      </c>
      <c r="R17" s="18">
        <f t="shared" si="3"/>
        <v>0</v>
      </c>
      <c r="S17" s="18">
        <f t="shared" si="4"/>
        <v>0</v>
      </c>
      <c r="T17" s="18">
        <f t="shared" si="5"/>
        <v>0</v>
      </c>
      <c r="U17" s="18">
        <f t="shared" si="6"/>
        <v>0</v>
      </c>
      <c r="V17" s="18">
        <f t="shared" si="7"/>
        <v>0</v>
      </c>
      <c r="W17" s="19">
        <f t="shared" si="8"/>
        <v>10</v>
      </c>
      <c r="X17" s="40">
        <f t="shared" si="9"/>
        <v>2383</v>
      </c>
      <c r="AC17" s="13"/>
      <c r="AD17" s="13"/>
      <c r="AE17" s="13"/>
      <c r="AF17" s="13"/>
      <c r="AG17" s="13"/>
      <c r="AH17" s="13"/>
    </row>
    <row r="18" spans="1:34">
      <c r="A18" s="30">
        <v>10</v>
      </c>
      <c r="B18" s="4" t="s">
        <v>191</v>
      </c>
      <c r="C18" s="4" t="s">
        <v>192</v>
      </c>
      <c r="D18" s="31" t="s">
        <v>159</v>
      </c>
      <c r="E18" s="38" t="s">
        <v>193</v>
      </c>
      <c r="F18" s="18">
        <v>9</v>
      </c>
      <c r="G18" s="18">
        <v>68</v>
      </c>
      <c r="H18" s="18">
        <v>9</v>
      </c>
      <c r="I18" s="18"/>
      <c r="J18" s="18"/>
      <c r="K18" s="18"/>
      <c r="L18" s="18"/>
      <c r="M18" s="18"/>
      <c r="N18" s="35">
        <v>47</v>
      </c>
      <c r="O18" s="34">
        <f t="shared" si="0"/>
        <v>153</v>
      </c>
      <c r="P18" s="18">
        <f t="shared" si="1"/>
        <v>1156</v>
      </c>
      <c r="Q18" s="18">
        <f t="shared" si="2"/>
        <v>612</v>
      </c>
      <c r="R18" s="18">
        <f t="shared" si="3"/>
        <v>0</v>
      </c>
      <c r="S18" s="18">
        <f t="shared" si="4"/>
        <v>0</v>
      </c>
      <c r="T18" s="18">
        <f t="shared" si="5"/>
        <v>0</v>
      </c>
      <c r="U18" s="18">
        <f t="shared" si="6"/>
        <v>0</v>
      </c>
      <c r="V18" s="18">
        <f t="shared" si="7"/>
        <v>0</v>
      </c>
      <c r="W18" s="19">
        <f t="shared" si="8"/>
        <v>10</v>
      </c>
      <c r="X18" s="40">
        <f t="shared" si="9"/>
        <v>1931</v>
      </c>
      <c r="AC18" s="13"/>
      <c r="AD18" s="13"/>
      <c r="AE18" s="13"/>
      <c r="AF18" s="13"/>
      <c r="AG18" s="13"/>
      <c r="AH18" s="13"/>
    </row>
    <row r="19" spans="1:34">
      <c r="A19" s="28">
        <v>11</v>
      </c>
      <c r="B19" s="4" t="s">
        <v>136</v>
      </c>
      <c r="C19" s="4" t="s">
        <v>137</v>
      </c>
      <c r="D19" s="31" t="s">
        <v>138</v>
      </c>
      <c r="E19" s="38" t="s">
        <v>139</v>
      </c>
      <c r="F19" s="18">
        <v>9</v>
      </c>
      <c r="G19" s="18">
        <v>49</v>
      </c>
      <c r="H19" s="18">
        <v>13</v>
      </c>
      <c r="I19" s="18"/>
      <c r="J19" s="18"/>
      <c r="K19" s="18">
        <v>2</v>
      </c>
      <c r="L19" s="18"/>
      <c r="M19" s="18"/>
      <c r="N19" s="35">
        <v>43</v>
      </c>
      <c r="O19" s="34">
        <f t="shared" si="0"/>
        <v>153</v>
      </c>
      <c r="P19" s="18">
        <f t="shared" si="1"/>
        <v>833</v>
      </c>
      <c r="Q19" s="18">
        <f t="shared" si="2"/>
        <v>637</v>
      </c>
      <c r="R19" s="18">
        <f t="shared" si="3"/>
        <v>0</v>
      </c>
      <c r="S19" s="18">
        <f t="shared" si="4"/>
        <v>0</v>
      </c>
      <c r="T19" s="18">
        <f t="shared" si="5"/>
        <v>10</v>
      </c>
      <c r="U19" s="18">
        <f t="shared" si="6"/>
        <v>0</v>
      </c>
      <c r="V19" s="18">
        <f t="shared" si="7"/>
        <v>0</v>
      </c>
      <c r="W19" s="19">
        <f t="shared" si="8"/>
        <v>10</v>
      </c>
      <c r="X19" s="40">
        <f t="shared" si="9"/>
        <v>1643</v>
      </c>
      <c r="AC19" s="13"/>
      <c r="AD19" s="13"/>
      <c r="AE19" s="13"/>
      <c r="AF19" s="13"/>
      <c r="AG19" s="13"/>
      <c r="AH19" s="13"/>
    </row>
    <row r="20" spans="1:34">
      <c r="A20" s="30">
        <v>12</v>
      </c>
      <c r="B20" s="4" t="s">
        <v>461</v>
      </c>
      <c r="C20" s="4" t="s">
        <v>462</v>
      </c>
      <c r="D20" s="31" t="s">
        <v>96</v>
      </c>
      <c r="E20" s="38" t="s">
        <v>463</v>
      </c>
      <c r="F20" s="18">
        <v>9</v>
      </c>
      <c r="G20" s="18">
        <v>40</v>
      </c>
      <c r="H20" s="18">
        <v>15</v>
      </c>
      <c r="I20" s="18"/>
      <c r="J20" s="18"/>
      <c r="K20" s="18"/>
      <c r="L20" s="18"/>
      <c r="M20" s="18"/>
      <c r="N20" s="35">
        <v>50</v>
      </c>
      <c r="O20" s="34">
        <f t="shared" si="0"/>
        <v>153</v>
      </c>
      <c r="P20" s="18">
        <f t="shared" si="1"/>
        <v>680</v>
      </c>
      <c r="Q20" s="18">
        <f t="shared" si="2"/>
        <v>600</v>
      </c>
      <c r="R20" s="18">
        <f t="shared" si="3"/>
        <v>0</v>
      </c>
      <c r="S20" s="18">
        <f t="shared" si="4"/>
        <v>0</v>
      </c>
      <c r="T20" s="18">
        <f t="shared" si="5"/>
        <v>0</v>
      </c>
      <c r="U20" s="18">
        <f t="shared" si="6"/>
        <v>0</v>
      </c>
      <c r="V20" s="18">
        <f t="shared" si="7"/>
        <v>0</v>
      </c>
      <c r="W20" s="19">
        <f t="shared" si="8"/>
        <v>10</v>
      </c>
      <c r="X20" s="40">
        <f t="shared" si="9"/>
        <v>1443</v>
      </c>
      <c r="AC20" s="13"/>
      <c r="AD20" s="13"/>
      <c r="AE20" s="13"/>
      <c r="AF20" s="13"/>
      <c r="AG20" s="13"/>
      <c r="AH20" s="13"/>
    </row>
    <row r="21" spans="1:34">
      <c r="A21" s="28">
        <v>13</v>
      </c>
      <c r="B21" s="4" t="s">
        <v>651</v>
      </c>
      <c r="C21" s="4" t="s">
        <v>105</v>
      </c>
      <c r="D21" s="31" t="s">
        <v>144</v>
      </c>
      <c r="E21" s="38" t="s">
        <v>652</v>
      </c>
      <c r="F21" s="18">
        <v>9</v>
      </c>
      <c r="G21" s="18">
        <v>49</v>
      </c>
      <c r="H21" s="18">
        <v>4</v>
      </c>
      <c r="I21" s="18"/>
      <c r="J21" s="18"/>
      <c r="K21" s="18">
        <v>2</v>
      </c>
      <c r="L21" s="18"/>
      <c r="M21" s="18"/>
      <c r="N21" s="35">
        <v>45</v>
      </c>
      <c r="O21" s="34">
        <f t="shared" si="0"/>
        <v>153</v>
      </c>
      <c r="P21" s="18">
        <f t="shared" si="1"/>
        <v>833</v>
      </c>
      <c r="Q21" s="18">
        <f t="shared" si="2"/>
        <v>196</v>
      </c>
      <c r="R21" s="18">
        <f t="shared" si="3"/>
        <v>0</v>
      </c>
      <c r="S21" s="18">
        <f t="shared" si="4"/>
        <v>0</v>
      </c>
      <c r="T21" s="18">
        <f t="shared" si="5"/>
        <v>10</v>
      </c>
      <c r="U21" s="18">
        <f t="shared" si="6"/>
        <v>0</v>
      </c>
      <c r="V21" s="18">
        <f t="shared" si="7"/>
        <v>0</v>
      </c>
      <c r="W21" s="19">
        <f t="shared" si="8"/>
        <v>10</v>
      </c>
      <c r="X21" s="40">
        <f t="shared" si="9"/>
        <v>1202</v>
      </c>
      <c r="AC21" s="13"/>
      <c r="AD21" s="13"/>
      <c r="AE21" s="13"/>
      <c r="AF21" s="13"/>
      <c r="AG21" s="13"/>
      <c r="AH21" s="13"/>
    </row>
    <row r="22" spans="1:34">
      <c r="A22" s="30">
        <v>14</v>
      </c>
      <c r="B22" s="4" t="s">
        <v>228</v>
      </c>
      <c r="C22" s="4" t="s">
        <v>105</v>
      </c>
      <c r="D22" s="31" t="s">
        <v>120</v>
      </c>
      <c r="E22" s="38" t="s">
        <v>229</v>
      </c>
      <c r="F22" s="18">
        <v>9</v>
      </c>
      <c r="G22" s="18">
        <v>30</v>
      </c>
      <c r="H22" s="18">
        <v>12</v>
      </c>
      <c r="I22" s="18"/>
      <c r="J22" s="18"/>
      <c r="K22" s="18"/>
      <c r="L22" s="18"/>
      <c r="M22" s="18"/>
      <c r="N22" s="35">
        <v>56</v>
      </c>
      <c r="O22" s="34">
        <f t="shared" si="0"/>
        <v>153</v>
      </c>
      <c r="P22" s="18">
        <f t="shared" si="1"/>
        <v>510</v>
      </c>
      <c r="Q22" s="18">
        <f t="shared" si="2"/>
        <v>360</v>
      </c>
      <c r="R22" s="18">
        <f t="shared" si="3"/>
        <v>0</v>
      </c>
      <c r="S22" s="18">
        <f t="shared" si="4"/>
        <v>0</v>
      </c>
      <c r="T22" s="18">
        <f t="shared" si="5"/>
        <v>0</v>
      </c>
      <c r="U22" s="18">
        <f t="shared" si="6"/>
        <v>0</v>
      </c>
      <c r="V22" s="18">
        <f t="shared" si="7"/>
        <v>0</v>
      </c>
      <c r="W22" s="19">
        <f t="shared" si="8"/>
        <v>20</v>
      </c>
      <c r="X22" s="40">
        <f t="shared" si="9"/>
        <v>1043</v>
      </c>
      <c r="AC22" s="13"/>
      <c r="AD22" s="13"/>
      <c r="AE22" s="13"/>
      <c r="AF22" s="13"/>
      <c r="AG22" s="13"/>
      <c r="AH22" s="13"/>
    </row>
    <row r="23" spans="1:34">
      <c r="A23" s="28">
        <v>15</v>
      </c>
      <c r="B23" s="4" t="s">
        <v>147</v>
      </c>
      <c r="C23" s="4" t="s">
        <v>148</v>
      </c>
      <c r="D23" s="31" t="s">
        <v>129</v>
      </c>
      <c r="E23" s="38" t="s">
        <v>149</v>
      </c>
      <c r="F23" s="18">
        <v>9</v>
      </c>
      <c r="G23" s="18">
        <v>33</v>
      </c>
      <c r="H23" s="18">
        <v>5</v>
      </c>
      <c r="I23" s="18">
        <v>4</v>
      </c>
      <c r="J23" s="18"/>
      <c r="K23" s="18">
        <v>4</v>
      </c>
      <c r="L23" s="18"/>
      <c r="M23" s="18"/>
      <c r="N23" s="35">
        <v>37</v>
      </c>
      <c r="O23" s="34">
        <f t="shared" si="0"/>
        <v>153</v>
      </c>
      <c r="P23" s="18">
        <f t="shared" si="1"/>
        <v>561</v>
      </c>
      <c r="Q23" s="18">
        <f t="shared" si="2"/>
        <v>165</v>
      </c>
      <c r="R23" s="18">
        <f t="shared" si="3"/>
        <v>30</v>
      </c>
      <c r="S23" s="18">
        <f t="shared" si="4"/>
        <v>0</v>
      </c>
      <c r="T23" s="18">
        <f t="shared" si="5"/>
        <v>30</v>
      </c>
      <c r="U23" s="18">
        <f t="shared" si="6"/>
        <v>0</v>
      </c>
      <c r="V23" s="18">
        <f t="shared" si="7"/>
        <v>0</v>
      </c>
      <c r="W23" s="19">
        <f t="shared" si="8"/>
        <v>10</v>
      </c>
      <c r="X23" s="40">
        <f t="shared" si="9"/>
        <v>949</v>
      </c>
      <c r="AC23" s="13"/>
      <c r="AD23" s="13"/>
      <c r="AE23" s="13"/>
      <c r="AF23" s="13"/>
      <c r="AG23" s="13"/>
      <c r="AH23" s="13"/>
    </row>
    <row r="24" spans="1:34">
      <c r="A24" s="30">
        <v>16</v>
      </c>
      <c r="B24" s="4" t="s">
        <v>266</v>
      </c>
      <c r="C24" s="4" t="s">
        <v>143</v>
      </c>
      <c r="D24" s="31" t="s">
        <v>120</v>
      </c>
      <c r="E24" s="38" t="s">
        <v>267</v>
      </c>
      <c r="F24" s="18">
        <v>9</v>
      </c>
      <c r="G24" s="18">
        <v>20</v>
      </c>
      <c r="H24" s="18">
        <v>10</v>
      </c>
      <c r="I24" s="18"/>
      <c r="J24" s="18"/>
      <c r="K24" s="18"/>
      <c r="L24" s="18"/>
      <c r="M24" s="18"/>
      <c r="N24" s="35">
        <v>51</v>
      </c>
      <c r="O24" s="34">
        <f t="shared" si="0"/>
        <v>153</v>
      </c>
      <c r="P24" s="18">
        <f t="shared" si="1"/>
        <v>340</v>
      </c>
      <c r="Q24" s="18">
        <f t="shared" si="2"/>
        <v>200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0</v>
      </c>
      <c r="V24" s="18">
        <f t="shared" si="7"/>
        <v>0</v>
      </c>
      <c r="W24" s="19">
        <f t="shared" si="8"/>
        <v>20</v>
      </c>
      <c r="X24" s="40">
        <f t="shared" si="9"/>
        <v>713</v>
      </c>
      <c r="AC24" s="13"/>
      <c r="AD24" s="13"/>
      <c r="AE24" s="13"/>
      <c r="AF24" s="13"/>
      <c r="AG24" s="13"/>
      <c r="AH24" s="13"/>
    </row>
    <row r="25" spans="1:34">
      <c r="A25" s="28">
        <v>17</v>
      </c>
      <c r="B25" s="4" t="s">
        <v>477</v>
      </c>
      <c r="C25" s="4" t="s">
        <v>143</v>
      </c>
      <c r="D25" s="31" t="s">
        <v>212</v>
      </c>
      <c r="E25" s="38" t="s">
        <v>478</v>
      </c>
      <c r="F25" s="18"/>
      <c r="G25" s="18">
        <v>29</v>
      </c>
      <c r="H25" s="18">
        <v>4</v>
      </c>
      <c r="I25" s="18"/>
      <c r="J25" s="18" t="s">
        <v>103</v>
      </c>
      <c r="K25" s="18">
        <v>3</v>
      </c>
      <c r="L25" s="18"/>
      <c r="M25" s="18">
        <v>67</v>
      </c>
      <c r="N25" s="35">
        <v>35</v>
      </c>
      <c r="O25" s="34">
        <f t="shared" si="0"/>
        <v>0</v>
      </c>
      <c r="P25" s="18">
        <f t="shared" si="1"/>
        <v>493</v>
      </c>
      <c r="Q25" s="18">
        <f t="shared" si="2"/>
        <v>116</v>
      </c>
      <c r="R25" s="18">
        <f t="shared" si="3"/>
        <v>0</v>
      </c>
      <c r="S25" s="18">
        <f t="shared" si="4"/>
        <v>15</v>
      </c>
      <c r="T25" s="18">
        <f t="shared" si="5"/>
        <v>20</v>
      </c>
      <c r="U25" s="18">
        <f t="shared" si="6"/>
        <v>0</v>
      </c>
      <c r="V25" s="18">
        <f t="shared" si="7"/>
        <v>15</v>
      </c>
      <c r="W25" s="19">
        <f t="shared" si="8"/>
        <v>10</v>
      </c>
      <c r="X25" s="40">
        <f t="shared" si="9"/>
        <v>669</v>
      </c>
      <c r="AC25" s="13"/>
      <c r="AD25" s="13"/>
      <c r="AE25" s="13"/>
      <c r="AF25" s="13"/>
      <c r="AG25" s="13"/>
      <c r="AH25" s="13"/>
    </row>
    <row r="26" spans="1:34">
      <c r="A26" s="30">
        <v>18</v>
      </c>
      <c r="B26" s="4" t="s">
        <v>716</v>
      </c>
      <c r="C26" s="4" t="s">
        <v>148</v>
      </c>
      <c r="D26" s="31" t="s">
        <v>95</v>
      </c>
      <c r="E26" s="38" t="s">
        <v>717</v>
      </c>
      <c r="F26" s="18"/>
      <c r="G26" s="18">
        <v>15</v>
      </c>
      <c r="H26" s="18">
        <v>17</v>
      </c>
      <c r="I26" s="18"/>
      <c r="J26" s="18"/>
      <c r="K26" s="18"/>
      <c r="L26" s="18"/>
      <c r="M26" s="18">
        <v>80</v>
      </c>
      <c r="N26" s="35">
        <v>45</v>
      </c>
      <c r="O26" s="34">
        <f t="shared" si="0"/>
        <v>0</v>
      </c>
      <c r="P26" s="18">
        <f t="shared" si="1"/>
        <v>255</v>
      </c>
      <c r="Q26" s="18">
        <f t="shared" si="2"/>
        <v>255</v>
      </c>
      <c r="R26" s="18">
        <f t="shared" si="3"/>
        <v>0</v>
      </c>
      <c r="S26" s="18">
        <f t="shared" si="4"/>
        <v>0</v>
      </c>
      <c r="T26" s="18">
        <f t="shared" si="5"/>
        <v>0</v>
      </c>
      <c r="U26" s="18">
        <f t="shared" si="6"/>
        <v>0</v>
      </c>
      <c r="V26" s="18">
        <f t="shared" si="7"/>
        <v>17</v>
      </c>
      <c r="W26" s="19">
        <f t="shared" si="8"/>
        <v>10</v>
      </c>
      <c r="X26" s="40">
        <f t="shared" si="9"/>
        <v>537</v>
      </c>
      <c r="AC26" s="13"/>
      <c r="AD26" s="13"/>
      <c r="AE26" s="13"/>
      <c r="AF26" s="13"/>
      <c r="AG26" s="13"/>
      <c r="AH26" s="13"/>
    </row>
    <row r="27" spans="1:34">
      <c r="A27" s="28">
        <v>19</v>
      </c>
      <c r="B27" s="4" t="s">
        <v>461</v>
      </c>
      <c r="C27" s="4" t="s">
        <v>464</v>
      </c>
      <c r="D27" s="31" t="s">
        <v>96</v>
      </c>
      <c r="E27" s="38" t="s">
        <v>465</v>
      </c>
      <c r="F27" s="18">
        <v>9</v>
      </c>
      <c r="G27" s="18">
        <v>10</v>
      </c>
      <c r="H27" s="18">
        <v>17</v>
      </c>
      <c r="I27" s="18"/>
      <c r="J27" s="18" t="s">
        <v>103</v>
      </c>
      <c r="K27" s="18"/>
      <c r="L27" s="18"/>
      <c r="M27" s="18"/>
      <c r="N27" s="35">
        <v>50</v>
      </c>
      <c r="O27" s="34">
        <f t="shared" si="0"/>
        <v>153</v>
      </c>
      <c r="P27" s="18">
        <f t="shared" si="1"/>
        <v>170</v>
      </c>
      <c r="Q27" s="18">
        <f t="shared" si="2"/>
        <v>170</v>
      </c>
      <c r="R27" s="18">
        <f t="shared" si="3"/>
        <v>0</v>
      </c>
      <c r="S27" s="18">
        <f t="shared" si="4"/>
        <v>15</v>
      </c>
      <c r="T27" s="18">
        <f t="shared" si="5"/>
        <v>0</v>
      </c>
      <c r="U27" s="18">
        <f t="shared" si="6"/>
        <v>0</v>
      </c>
      <c r="V27" s="18">
        <f t="shared" si="7"/>
        <v>0</v>
      </c>
      <c r="W27" s="19">
        <f t="shared" si="8"/>
        <v>10</v>
      </c>
      <c r="X27" s="40">
        <f t="shared" si="9"/>
        <v>518</v>
      </c>
      <c r="AC27" s="13"/>
      <c r="AD27" s="13"/>
      <c r="AE27" s="13"/>
      <c r="AF27" s="13"/>
      <c r="AG27" s="13"/>
      <c r="AH27" s="13"/>
    </row>
    <row r="28" spans="1:34">
      <c r="A28" s="30">
        <v>20</v>
      </c>
      <c r="B28" s="4" t="s">
        <v>110</v>
      </c>
      <c r="C28" s="4" t="s">
        <v>319</v>
      </c>
      <c r="D28" s="31" t="s">
        <v>120</v>
      </c>
      <c r="E28" s="38" t="s">
        <v>673</v>
      </c>
      <c r="F28" s="18"/>
      <c r="G28" s="18">
        <v>20</v>
      </c>
      <c r="H28" s="18">
        <v>4</v>
      </c>
      <c r="I28" s="18"/>
      <c r="J28" s="18"/>
      <c r="K28" s="18">
        <v>2</v>
      </c>
      <c r="L28" s="18"/>
      <c r="M28" s="18">
        <v>60</v>
      </c>
      <c r="N28" s="35">
        <v>40</v>
      </c>
      <c r="O28" s="34">
        <f t="shared" si="0"/>
        <v>0</v>
      </c>
      <c r="P28" s="18">
        <f t="shared" si="1"/>
        <v>340</v>
      </c>
      <c r="Q28" s="18">
        <f t="shared" si="2"/>
        <v>80</v>
      </c>
      <c r="R28" s="18">
        <f t="shared" si="3"/>
        <v>0</v>
      </c>
      <c r="S28" s="18">
        <f t="shared" si="4"/>
        <v>0</v>
      </c>
      <c r="T28" s="18">
        <f t="shared" si="5"/>
        <v>10</v>
      </c>
      <c r="U28" s="18">
        <f t="shared" si="6"/>
        <v>0</v>
      </c>
      <c r="V28" s="18">
        <f t="shared" si="7"/>
        <v>12</v>
      </c>
      <c r="W28" s="19">
        <f t="shared" si="8"/>
        <v>10</v>
      </c>
      <c r="X28" s="40">
        <f t="shared" si="9"/>
        <v>452</v>
      </c>
      <c r="AC28" s="13"/>
      <c r="AD28" s="13"/>
      <c r="AE28" s="13"/>
      <c r="AF28" s="13"/>
      <c r="AG28" s="13"/>
      <c r="AH28" s="13"/>
    </row>
    <row r="29" spans="1:34">
      <c r="A29" s="28">
        <v>21</v>
      </c>
      <c r="B29" s="4" t="s">
        <v>555</v>
      </c>
      <c r="C29" s="4" t="s">
        <v>105</v>
      </c>
      <c r="D29" s="31" t="s">
        <v>556</v>
      </c>
      <c r="E29" s="38" t="s">
        <v>557</v>
      </c>
      <c r="F29" s="18">
        <v>10</v>
      </c>
      <c r="G29" s="18">
        <v>3</v>
      </c>
      <c r="H29" s="18">
        <v>11</v>
      </c>
      <c r="I29" s="18">
        <v>4</v>
      </c>
      <c r="J29" s="18"/>
      <c r="K29" s="18">
        <v>2</v>
      </c>
      <c r="L29" s="18">
        <v>2</v>
      </c>
      <c r="M29" s="18"/>
      <c r="N29" s="35">
        <v>47</v>
      </c>
      <c r="O29" s="34">
        <f t="shared" si="0"/>
        <v>170</v>
      </c>
      <c r="P29" s="18">
        <f t="shared" si="1"/>
        <v>51</v>
      </c>
      <c r="Q29" s="18">
        <f t="shared" si="2"/>
        <v>33</v>
      </c>
      <c r="R29" s="18">
        <f t="shared" si="3"/>
        <v>30</v>
      </c>
      <c r="S29" s="18">
        <f t="shared" si="4"/>
        <v>0</v>
      </c>
      <c r="T29" s="18">
        <f t="shared" si="5"/>
        <v>10</v>
      </c>
      <c r="U29" s="18">
        <f t="shared" si="6"/>
        <v>20</v>
      </c>
      <c r="V29" s="18">
        <f t="shared" si="7"/>
        <v>0</v>
      </c>
      <c r="W29" s="19">
        <f t="shared" si="8"/>
        <v>10</v>
      </c>
      <c r="X29" s="40">
        <f t="shared" si="9"/>
        <v>324</v>
      </c>
      <c r="AC29" s="13"/>
      <c r="AD29" s="13"/>
      <c r="AE29" s="13"/>
      <c r="AF29" s="13"/>
      <c r="AG29" s="13"/>
      <c r="AH29" s="13"/>
    </row>
    <row r="30" spans="1:34">
      <c r="A30" s="30">
        <v>22</v>
      </c>
      <c r="B30" s="4" t="s">
        <v>115</v>
      </c>
      <c r="C30" s="4" t="s">
        <v>105</v>
      </c>
      <c r="D30" s="31" t="s">
        <v>113</v>
      </c>
      <c r="E30" s="38" t="s">
        <v>598</v>
      </c>
      <c r="F30" s="18">
        <v>4</v>
      </c>
      <c r="G30" s="18">
        <v>6</v>
      </c>
      <c r="H30" s="18">
        <v>10</v>
      </c>
      <c r="I30" s="18">
        <v>4</v>
      </c>
      <c r="J30" s="18" t="s">
        <v>103</v>
      </c>
      <c r="K30" s="18">
        <v>3</v>
      </c>
      <c r="L30" s="18"/>
      <c r="M30" s="18"/>
      <c r="N30" s="35">
        <v>33</v>
      </c>
      <c r="O30" s="34">
        <f t="shared" si="0"/>
        <v>68</v>
      </c>
      <c r="P30" s="18">
        <f t="shared" si="1"/>
        <v>102</v>
      </c>
      <c r="Q30" s="18">
        <f t="shared" si="2"/>
        <v>60</v>
      </c>
      <c r="R30" s="18">
        <f t="shared" si="3"/>
        <v>30</v>
      </c>
      <c r="S30" s="18">
        <f t="shared" si="4"/>
        <v>15</v>
      </c>
      <c r="T30" s="18">
        <f t="shared" si="5"/>
        <v>20</v>
      </c>
      <c r="U30" s="18">
        <f t="shared" si="6"/>
        <v>0</v>
      </c>
      <c r="V30" s="18">
        <f t="shared" si="7"/>
        <v>0</v>
      </c>
      <c r="W30" s="19">
        <f t="shared" si="8"/>
        <v>10</v>
      </c>
      <c r="X30" s="40">
        <f t="shared" si="9"/>
        <v>305</v>
      </c>
      <c r="AC30" s="13"/>
      <c r="AD30" s="13"/>
      <c r="AE30" s="13"/>
      <c r="AF30" s="13"/>
      <c r="AG30" s="13"/>
      <c r="AH30" s="13"/>
    </row>
    <row r="31" spans="1:34">
      <c r="A31" s="28">
        <v>23</v>
      </c>
      <c r="B31" s="4" t="s">
        <v>480</v>
      </c>
      <c r="C31" s="4" t="s">
        <v>137</v>
      </c>
      <c r="D31" s="31" t="s">
        <v>174</v>
      </c>
      <c r="E31" s="38" t="s">
        <v>481</v>
      </c>
      <c r="F31" s="18">
        <v>9</v>
      </c>
      <c r="G31" s="18"/>
      <c r="H31" s="18"/>
      <c r="I31" s="18">
        <v>4</v>
      </c>
      <c r="J31" s="18" t="s">
        <v>103</v>
      </c>
      <c r="K31" s="18">
        <v>3</v>
      </c>
      <c r="L31" s="18"/>
      <c r="M31" s="18">
        <v>50</v>
      </c>
      <c r="N31" s="35">
        <v>41</v>
      </c>
      <c r="O31" s="34">
        <f t="shared" si="0"/>
        <v>153</v>
      </c>
      <c r="P31" s="18">
        <f t="shared" si="1"/>
        <v>0</v>
      </c>
      <c r="Q31" s="18">
        <f t="shared" si="2"/>
        <v>0</v>
      </c>
      <c r="R31" s="18">
        <f t="shared" si="3"/>
        <v>30</v>
      </c>
      <c r="S31" s="18">
        <f t="shared" si="4"/>
        <v>15</v>
      </c>
      <c r="T31" s="18">
        <f t="shared" si="5"/>
        <v>20</v>
      </c>
      <c r="U31" s="18">
        <f t="shared" si="6"/>
        <v>0</v>
      </c>
      <c r="V31" s="18">
        <f t="shared" si="7"/>
        <v>10</v>
      </c>
      <c r="W31" s="19">
        <f t="shared" si="8"/>
        <v>10</v>
      </c>
      <c r="X31" s="40">
        <f t="shared" si="9"/>
        <v>238</v>
      </c>
      <c r="AC31" s="13"/>
      <c r="AD31" s="13"/>
      <c r="AE31" s="13"/>
      <c r="AF31" s="13"/>
      <c r="AG31" s="13"/>
      <c r="AH31" s="13"/>
    </row>
    <row r="32" spans="1:34">
      <c r="A32" s="30">
        <v>24</v>
      </c>
      <c r="B32" s="4" t="s">
        <v>330</v>
      </c>
      <c r="C32" s="4" t="s">
        <v>137</v>
      </c>
      <c r="D32" s="31" t="s">
        <v>331</v>
      </c>
      <c r="E32" s="38" t="s">
        <v>332</v>
      </c>
      <c r="F32" s="18">
        <v>9</v>
      </c>
      <c r="G32" s="18"/>
      <c r="H32" s="18"/>
      <c r="I32" s="18">
        <v>4</v>
      </c>
      <c r="J32" s="18"/>
      <c r="K32" s="18">
        <v>4</v>
      </c>
      <c r="L32" s="18"/>
      <c r="M32" s="18"/>
      <c r="N32" s="35">
        <v>33</v>
      </c>
      <c r="O32" s="34">
        <f t="shared" si="0"/>
        <v>153</v>
      </c>
      <c r="P32" s="18">
        <f t="shared" si="1"/>
        <v>0</v>
      </c>
      <c r="Q32" s="18">
        <f t="shared" si="2"/>
        <v>0</v>
      </c>
      <c r="R32" s="18">
        <f t="shared" si="3"/>
        <v>30</v>
      </c>
      <c r="S32" s="18">
        <f t="shared" si="4"/>
        <v>0</v>
      </c>
      <c r="T32" s="18">
        <f t="shared" si="5"/>
        <v>30</v>
      </c>
      <c r="U32" s="18">
        <f t="shared" si="6"/>
        <v>0</v>
      </c>
      <c r="V32" s="18">
        <f t="shared" si="7"/>
        <v>0</v>
      </c>
      <c r="W32" s="19">
        <f t="shared" si="8"/>
        <v>10</v>
      </c>
      <c r="X32" s="40">
        <f t="shared" si="9"/>
        <v>223</v>
      </c>
      <c r="AC32" s="13"/>
      <c r="AD32" s="13"/>
      <c r="AE32" s="13"/>
      <c r="AF32" s="13"/>
      <c r="AG32" s="13"/>
      <c r="AH32" s="13"/>
    </row>
    <row r="33" spans="1:34">
      <c r="A33" s="28">
        <v>25</v>
      </c>
      <c r="B33" s="4" t="s">
        <v>341</v>
      </c>
      <c r="C33" s="4" t="s">
        <v>342</v>
      </c>
      <c r="D33" s="31" t="s">
        <v>120</v>
      </c>
      <c r="E33" s="38" t="s">
        <v>343</v>
      </c>
      <c r="F33" s="18">
        <v>9</v>
      </c>
      <c r="G33" s="18"/>
      <c r="H33" s="18"/>
      <c r="I33" s="18"/>
      <c r="J33" s="18" t="s">
        <v>103</v>
      </c>
      <c r="K33" s="18">
        <v>3</v>
      </c>
      <c r="L33" s="18"/>
      <c r="M33" s="18">
        <v>69</v>
      </c>
      <c r="N33" s="35">
        <v>43</v>
      </c>
      <c r="O33" s="34">
        <f t="shared" si="0"/>
        <v>153</v>
      </c>
      <c r="P33" s="18">
        <f t="shared" si="1"/>
        <v>0</v>
      </c>
      <c r="Q33" s="18">
        <f t="shared" si="2"/>
        <v>0</v>
      </c>
      <c r="R33" s="18">
        <f t="shared" si="3"/>
        <v>0</v>
      </c>
      <c r="S33" s="18">
        <f t="shared" si="4"/>
        <v>15</v>
      </c>
      <c r="T33" s="18">
        <f t="shared" si="5"/>
        <v>20</v>
      </c>
      <c r="U33" s="18">
        <f t="shared" si="6"/>
        <v>0</v>
      </c>
      <c r="V33" s="18">
        <f t="shared" si="7"/>
        <v>15</v>
      </c>
      <c r="W33" s="19">
        <f t="shared" si="8"/>
        <v>10</v>
      </c>
      <c r="X33" s="40">
        <f t="shared" si="9"/>
        <v>213</v>
      </c>
      <c r="AC33" s="13"/>
      <c r="AD33" s="13"/>
      <c r="AE33" s="13"/>
      <c r="AF33" s="13"/>
      <c r="AG33" s="13"/>
      <c r="AH33" s="13"/>
    </row>
    <row r="34" spans="1:34">
      <c r="A34" s="30">
        <v>26</v>
      </c>
      <c r="B34" s="4" t="s">
        <v>199</v>
      </c>
      <c r="C34" s="4" t="s">
        <v>200</v>
      </c>
      <c r="D34" s="31" t="s">
        <v>155</v>
      </c>
      <c r="E34" s="38" t="s">
        <v>201</v>
      </c>
      <c r="F34" s="18">
        <v>4</v>
      </c>
      <c r="G34" s="18"/>
      <c r="H34" s="18"/>
      <c r="I34" s="18">
        <v>3</v>
      </c>
      <c r="J34" s="18"/>
      <c r="K34" s="18">
        <v>3</v>
      </c>
      <c r="L34" s="18">
        <v>3</v>
      </c>
      <c r="M34" s="18"/>
      <c r="N34" s="35">
        <v>41</v>
      </c>
      <c r="O34" s="34">
        <f t="shared" si="0"/>
        <v>68</v>
      </c>
      <c r="P34" s="18">
        <f t="shared" si="1"/>
        <v>0</v>
      </c>
      <c r="Q34" s="18">
        <f t="shared" si="2"/>
        <v>0</v>
      </c>
      <c r="R34" s="18">
        <v>20</v>
      </c>
      <c r="S34" s="18">
        <f t="shared" si="4"/>
        <v>0</v>
      </c>
      <c r="T34" s="18">
        <f t="shared" si="5"/>
        <v>20</v>
      </c>
      <c r="U34" s="18">
        <f t="shared" si="6"/>
        <v>30</v>
      </c>
      <c r="V34" s="18">
        <f t="shared" si="7"/>
        <v>0</v>
      </c>
      <c r="W34" s="19">
        <f t="shared" si="8"/>
        <v>10</v>
      </c>
      <c r="X34" s="40">
        <f t="shared" si="9"/>
        <v>148</v>
      </c>
      <c r="AC34" s="13"/>
      <c r="AD34" s="13"/>
      <c r="AE34" s="13"/>
      <c r="AF34" s="13"/>
      <c r="AG34" s="13"/>
      <c r="AH34" s="13"/>
    </row>
    <row r="35" spans="1:34">
      <c r="A35" s="28">
        <v>27</v>
      </c>
      <c r="B35" s="4" t="s">
        <v>231</v>
      </c>
      <c r="C35" s="4" t="s">
        <v>215</v>
      </c>
      <c r="D35" s="31" t="s">
        <v>144</v>
      </c>
      <c r="E35" s="38" t="s">
        <v>370</v>
      </c>
      <c r="F35" s="18">
        <v>5</v>
      </c>
      <c r="G35" s="18"/>
      <c r="H35" s="18"/>
      <c r="I35" s="18">
        <v>5</v>
      </c>
      <c r="J35" s="18"/>
      <c r="K35" s="18"/>
      <c r="L35" s="18"/>
      <c r="M35" s="18"/>
      <c r="N35" s="35">
        <v>52</v>
      </c>
      <c r="O35" s="34">
        <f t="shared" si="0"/>
        <v>85</v>
      </c>
      <c r="P35" s="18">
        <f t="shared" si="1"/>
        <v>0</v>
      </c>
      <c r="Q35" s="18">
        <f t="shared" si="2"/>
        <v>0</v>
      </c>
      <c r="R35" s="18">
        <f t="shared" ref="R35:R66" si="10">IF(I35="",0,IF(I35&gt;3,20+((I35-3)*10),0))</f>
        <v>40</v>
      </c>
      <c r="S35" s="18">
        <f t="shared" si="4"/>
        <v>0</v>
      </c>
      <c r="T35" s="18">
        <f t="shared" si="5"/>
        <v>0</v>
      </c>
      <c r="U35" s="18">
        <f t="shared" si="6"/>
        <v>0</v>
      </c>
      <c r="V35" s="18">
        <f t="shared" si="7"/>
        <v>0</v>
      </c>
      <c r="W35" s="19">
        <f t="shared" si="8"/>
        <v>20</v>
      </c>
      <c r="X35" s="40">
        <f t="shared" si="9"/>
        <v>145</v>
      </c>
      <c r="AC35" s="13"/>
      <c r="AD35" s="13"/>
      <c r="AE35" s="13"/>
      <c r="AF35" s="13"/>
      <c r="AG35" s="13"/>
      <c r="AH35" s="13"/>
    </row>
    <row r="36" spans="1:34">
      <c r="A36" s="30">
        <v>28</v>
      </c>
      <c r="B36" s="4" t="s">
        <v>92</v>
      </c>
      <c r="C36" s="4" t="s">
        <v>143</v>
      </c>
      <c r="D36" s="31" t="s">
        <v>106</v>
      </c>
      <c r="E36" s="38" t="s">
        <v>662</v>
      </c>
      <c r="F36" s="18">
        <v>5</v>
      </c>
      <c r="G36" s="18"/>
      <c r="H36" s="18"/>
      <c r="I36" s="18"/>
      <c r="J36" s="18" t="s">
        <v>103</v>
      </c>
      <c r="K36" s="18">
        <v>2</v>
      </c>
      <c r="L36" s="18"/>
      <c r="M36" s="18"/>
      <c r="N36" s="35">
        <v>53</v>
      </c>
      <c r="O36" s="34">
        <f t="shared" si="0"/>
        <v>85</v>
      </c>
      <c r="P36" s="18">
        <f t="shared" si="1"/>
        <v>0</v>
      </c>
      <c r="Q36" s="18">
        <f t="shared" si="2"/>
        <v>0</v>
      </c>
      <c r="R36" s="18">
        <f t="shared" si="10"/>
        <v>0</v>
      </c>
      <c r="S36" s="18">
        <f t="shared" si="4"/>
        <v>15</v>
      </c>
      <c r="T36" s="18">
        <f t="shared" si="5"/>
        <v>10</v>
      </c>
      <c r="U36" s="18">
        <f t="shared" si="6"/>
        <v>0</v>
      </c>
      <c r="V36" s="18">
        <f t="shared" si="7"/>
        <v>0</v>
      </c>
      <c r="W36" s="19">
        <f t="shared" si="8"/>
        <v>20</v>
      </c>
      <c r="X36" s="40">
        <f t="shared" si="9"/>
        <v>130</v>
      </c>
      <c r="AC36" s="13"/>
      <c r="AD36" s="13"/>
      <c r="AE36" s="13"/>
      <c r="AF36" s="13"/>
      <c r="AG36" s="13"/>
      <c r="AH36" s="13"/>
    </row>
    <row r="37" spans="1:34">
      <c r="A37" s="28">
        <v>29</v>
      </c>
      <c r="B37" s="4" t="s">
        <v>423</v>
      </c>
      <c r="C37" s="4" t="s">
        <v>424</v>
      </c>
      <c r="D37" s="31" t="s">
        <v>113</v>
      </c>
      <c r="E37" s="38" t="s">
        <v>425</v>
      </c>
      <c r="F37" s="18">
        <v>1</v>
      </c>
      <c r="G37" s="18"/>
      <c r="H37" s="18"/>
      <c r="I37" s="18">
        <v>11</v>
      </c>
      <c r="J37" s="18"/>
      <c r="K37" s="18"/>
      <c r="L37" s="18"/>
      <c r="M37" s="18"/>
      <c r="N37" s="35">
        <v>50</v>
      </c>
      <c r="O37" s="34">
        <f t="shared" si="0"/>
        <v>17</v>
      </c>
      <c r="P37" s="18">
        <f t="shared" si="1"/>
        <v>0</v>
      </c>
      <c r="Q37" s="18">
        <f t="shared" si="2"/>
        <v>0</v>
      </c>
      <c r="R37" s="18">
        <f t="shared" si="10"/>
        <v>100</v>
      </c>
      <c r="S37" s="18">
        <f t="shared" si="4"/>
        <v>0</v>
      </c>
      <c r="T37" s="18">
        <f t="shared" si="5"/>
        <v>0</v>
      </c>
      <c r="U37" s="18">
        <f t="shared" si="6"/>
        <v>0</v>
      </c>
      <c r="V37" s="18">
        <f t="shared" si="7"/>
        <v>0</v>
      </c>
      <c r="W37" s="19">
        <f t="shared" si="8"/>
        <v>10</v>
      </c>
      <c r="X37" s="40">
        <f t="shared" si="9"/>
        <v>127</v>
      </c>
      <c r="AC37" s="13"/>
      <c r="AD37" s="13"/>
      <c r="AE37" s="13"/>
      <c r="AF37" s="13"/>
      <c r="AG37" s="13"/>
      <c r="AH37" s="13"/>
    </row>
    <row r="38" spans="1:34">
      <c r="A38" s="30">
        <v>30</v>
      </c>
      <c r="B38" s="4" t="s">
        <v>515</v>
      </c>
      <c r="C38" s="4" t="s">
        <v>516</v>
      </c>
      <c r="D38" s="31" t="s">
        <v>123</v>
      </c>
      <c r="E38" s="38" t="s">
        <v>517</v>
      </c>
      <c r="F38" s="18">
        <v>4</v>
      </c>
      <c r="G38" s="18"/>
      <c r="H38" s="18"/>
      <c r="I38" s="18"/>
      <c r="J38" s="18" t="s">
        <v>103</v>
      </c>
      <c r="K38" s="18">
        <v>3</v>
      </c>
      <c r="L38" s="18"/>
      <c r="M38" s="18"/>
      <c r="N38" s="35">
        <v>43</v>
      </c>
      <c r="O38" s="34">
        <f t="shared" si="0"/>
        <v>68</v>
      </c>
      <c r="P38" s="18">
        <f t="shared" si="1"/>
        <v>0</v>
      </c>
      <c r="Q38" s="18">
        <f t="shared" si="2"/>
        <v>0</v>
      </c>
      <c r="R38" s="18">
        <f t="shared" si="10"/>
        <v>0</v>
      </c>
      <c r="S38" s="18">
        <f t="shared" si="4"/>
        <v>15</v>
      </c>
      <c r="T38" s="18">
        <f t="shared" si="5"/>
        <v>20</v>
      </c>
      <c r="U38" s="18">
        <f t="shared" si="6"/>
        <v>0</v>
      </c>
      <c r="V38" s="18">
        <f t="shared" si="7"/>
        <v>0</v>
      </c>
      <c r="W38" s="19">
        <f t="shared" si="8"/>
        <v>10</v>
      </c>
      <c r="X38" s="40">
        <f t="shared" si="9"/>
        <v>113</v>
      </c>
      <c r="AC38" s="13"/>
      <c r="AD38" s="13"/>
      <c r="AE38" s="13"/>
      <c r="AF38" s="13"/>
      <c r="AG38" s="13"/>
      <c r="AH38" s="13"/>
    </row>
    <row r="39" spans="1:34">
      <c r="A39" s="28">
        <v>31</v>
      </c>
      <c r="B39" s="4" t="s">
        <v>590</v>
      </c>
      <c r="C39" s="4" t="s">
        <v>161</v>
      </c>
      <c r="D39" s="31" t="s">
        <v>388</v>
      </c>
      <c r="E39" s="38" t="s">
        <v>591</v>
      </c>
      <c r="F39" s="18">
        <v>4</v>
      </c>
      <c r="G39" s="18"/>
      <c r="H39" s="18"/>
      <c r="I39" s="18"/>
      <c r="J39" s="18" t="s">
        <v>103</v>
      </c>
      <c r="K39" s="18">
        <v>3</v>
      </c>
      <c r="L39" s="18"/>
      <c r="M39" s="18"/>
      <c r="N39" s="35">
        <v>38</v>
      </c>
      <c r="O39" s="34">
        <f t="shared" si="0"/>
        <v>68</v>
      </c>
      <c r="P39" s="18">
        <f t="shared" si="1"/>
        <v>0</v>
      </c>
      <c r="Q39" s="18">
        <f t="shared" si="2"/>
        <v>0</v>
      </c>
      <c r="R39" s="18">
        <f t="shared" si="10"/>
        <v>0</v>
      </c>
      <c r="S39" s="18">
        <f t="shared" si="4"/>
        <v>15</v>
      </c>
      <c r="T39" s="18">
        <f t="shared" si="5"/>
        <v>20</v>
      </c>
      <c r="U39" s="18">
        <f t="shared" si="6"/>
        <v>0</v>
      </c>
      <c r="V39" s="18">
        <f t="shared" si="7"/>
        <v>0</v>
      </c>
      <c r="W39" s="19">
        <f t="shared" si="8"/>
        <v>10</v>
      </c>
      <c r="X39" s="40">
        <f t="shared" si="9"/>
        <v>113</v>
      </c>
      <c r="AC39" s="13"/>
      <c r="AD39" s="13"/>
      <c r="AE39" s="13"/>
      <c r="AF39" s="13"/>
      <c r="AG39" s="13"/>
      <c r="AH39" s="13"/>
    </row>
    <row r="40" spans="1:34">
      <c r="A40" s="30">
        <v>32</v>
      </c>
      <c r="B40" s="4" t="s">
        <v>698</v>
      </c>
      <c r="C40" s="4" t="s">
        <v>108</v>
      </c>
      <c r="D40" s="31" t="s">
        <v>638</v>
      </c>
      <c r="E40" s="38" t="s">
        <v>699</v>
      </c>
      <c r="F40" s="18"/>
      <c r="G40" s="18"/>
      <c r="H40" s="18"/>
      <c r="I40" s="18">
        <v>7</v>
      </c>
      <c r="J40" s="18" t="s">
        <v>103</v>
      </c>
      <c r="K40" s="18"/>
      <c r="L40" s="18"/>
      <c r="M40" s="18">
        <v>85</v>
      </c>
      <c r="N40" s="35">
        <v>55</v>
      </c>
      <c r="O40" s="34">
        <f t="shared" si="0"/>
        <v>0</v>
      </c>
      <c r="P40" s="18">
        <f t="shared" si="1"/>
        <v>0</v>
      </c>
      <c r="Q40" s="18">
        <f t="shared" si="2"/>
        <v>0</v>
      </c>
      <c r="R40" s="18">
        <f t="shared" si="10"/>
        <v>60</v>
      </c>
      <c r="S40" s="18">
        <f t="shared" si="4"/>
        <v>15</v>
      </c>
      <c r="T40" s="18">
        <f t="shared" si="5"/>
        <v>0</v>
      </c>
      <c r="U40" s="18">
        <f t="shared" si="6"/>
        <v>0</v>
      </c>
      <c r="V40" s="18">
        <f t="shared" si="7"/>
        <v>17</v>
      </c>
      <c r="W40" s="19">
        <f t="shared" si="8"/>
        <v>20</v>
      </c>
      <c r="X40" s="40">
        <f t="shared" si="9"/>
        <v>112</v>
      </c>
      <c r="AC40" s="13"/>
      <c r="AD40" s="13"/>
      <c r="AE40" s="13"/>
      <c r="AF40" s="13"/>
      <c r="AG40" s="13"/>
      <c r="AH40" s="13"/>
    </row>
    <row r="41" spans="1:34">
      <c r="A41" s="28">
        <v>33</v>
      </c>
      <c r="B41" s="4" t="s">
        <v>727</v>
      </c>
      <c r="C41" s="4" t="s">
        <v>143</v>
      </c>
      <c r="D41" s="31" t="s">
        <v>212</v>
      </c>
      <c r="E41" s="38">
        <v>54909573</v>
      </c>
      <c r="F41" s="18"/>
      <c r="G41" s="18">
        <v>5</v>
      </c>
      <c r="H41" s="18"/>
      <c r="I41" s="18"/>
      <c r="J41" s="18"/>
      <c r="K41" s="18"/>
      <c r="L41" s="18"/>
      <c r="M41" s="18"/>
      <c r="N41" s="35">
        <v>63</v>
      </c>
      <c r="O41" s="34">
        <f t="shared" ref="O41:O72" si="11">F41*17</f>
        <v>0</v>
      </c>
      <c r="P41" s="18">
        <f t="shared" ref="P41:P72" si="12">G41*17</f>
        <v>85</v>
      </c>
      <c r="Q41" s="18">
        <f t="shared" ref="Q41:Q72" si="13">IF(H41&gt;17,G41*17,G41*H41)</f>
        <v>0</v>
      </c>
      <c r="R41" s="18">
        <f t="shared" si="10"/>
        <v>0</v>
      </c>
      <c r="S41" s="18">
        <f t="shared" ref="S41:S72" si="14">IF(J41="",0,15)</f>
        <v>0</v>
      </c>
      <c r="T41" s="18">
        <f t="shared" ref="T41:T72" si="15">IF(K41&lt;3,K41*5,10+(K41-2)*10)</f>
        <v>0</v>
      </c>
      <c r="U41" s="18">
        <f t="shared" ref="U41:U72" si="16">L41*10</f>
        <v>0</v>
      </c>
      <c r="V41" s="18">
        <f t="shared" ref="V41:V72" si="17">IF(M41&gt;69,17,IF(M41&gt;66,15,IF(M41&gt;59,12,IF(M41&gt;49,10,0))))</f>
        <v>0</v>
      </c>
      <c r="W41" s="19">
        <f t="shared" ref="W41:W72" si="18">IF(N41="",0,IF(N41&gt;50,20,10))</f>
        <v>20</v>
      </c>
      <c r="X41" s="40">
        <f t="shared" ref="X41:X72" si="19">SUM(O41:W41)</f>
        <v>105</v>
      </c>
      <c r="AC41" s="13"/>
      <c r="AD41" s="13"/>
      <c r="AE41" s="13"/>
      <c r="AF41" s="13"/>
      <c r="AG41" s="13"/>
      <c r="AH41" s="13"/>
    </row>
    <row r="42" spans="1:34">
      <c r="A42" s="30">
        <v>34</v>
      </c>
      <c r="B42" s="4" t="s">
        <v>333</v>
      </c>
      <c r="C42" s="4" t="s">
        <v>94</v>
      </c>
      <c r="D42" s="31" t="s">
        <v>334</v>
      </c>
      <c r="E42" s="38" t="s">
        <v>335</v>
      </c>
      <c r="F42" s="18">
        <v>4</v>
      </c>
      <c r="G42" s="18"/>
      <c r="H42" s="18"/>
      <c r="I42" s="18"/>
      <c r="J42" s="18"/>
      <c r="K42" s="18"/>
      <c r="L42" s="18"/>
      <c r="M42" s="18">
        <v>67</v>
      </c>
      <c r="N42" s="35">
        <v>39</v>
      </c>
      <c r="O42" s="34">
        <f t="shared" si="11"/>
        <v>68</v>
      </c>
      <c r="P42" s="18">
        <f t="shared" si="12"/>
        <v>0</v>
      </c>
      <c r="Q42" s="18">
        <f t="shared" si="13"/>
        <v>0</v>
      </c>
      <c r="R42" s="18">
        <f t="shared" si="10"/>
        <v>0</v>
      </c>
      <c r="S42" s="18">
        <f t="shared" si="14"/>
        <v>0</v>
      </c>
      <c r="T42" s="18">
        <f t="shared" si="15"/>
        <v>0</v>
      </c>
      <c r="U42" s="18">
        <f t="shared" si="16"/>
        <v>0</v>
      </c>
      <c r="V42" s="18">
        <f t="shared" si="17"/>
        <v>15</v>
      </c>
      <c r="W42" s="19">
        <f t="shared" si="18"/>
        <v>10</v>
      </c>
      <c r="X42" s="40">
        <f t="shared" si="19"/>
        <v>93</v>
      </c>
      <c r="AC42" s="13"/>
      <c r="AD42" s="13"/>
      <c r="AE42" s="13"/>
      <c r="AF42" s="13"/>
      <c r="AG42" s="13"/>
      <c r="AH42" s="13"/>
    </row>
    <row r="43" spans="1:34">
      <c r="A43" s="28">
        <v>35</v>
      </c>
      <c r="B43" s="4" t="s">
        <v>617</v>
      </c>
      <c r="C43" s="4" t="s">
        <v>181</v>
      </c>
      <c r="D43" s="31" t="s">
        <v>182</v>
      </c>
      <c r="E43" s="38" t="s">
        <v>618</v>
      </c>
      <c r="F43" s="18"/>
      <c r="G43" s="18"/>
      <c r="H43" s="18"/>
      <c r="I43" s="18">
        <v>6</v>
      </c>
      <c r="J43" s="18" t="s">
        <v>103</v>
      </c>
      <c r="K43" s="18">
        <v>1</v>
      </c>
      <c r="L43" s="18"/>
      <c r="M43" s="18">
        <v>50</v>
      </c>
      <c r="N43" s="35">
        <v>48</v>
      </c>
      <c r="O43" s="34">
        <f t="shared" si="11"/>
        <v>0</v>
      </c>
      <c r="P43" s="18">
        <f t="shared" si="12"/>
        <v>0</v>
      </c>
      <c r="Q43" s="18">
        <f t="shared" si="13"/>
        <v>0</v>
      </c>
      <c r="R43" s="18">
        <f t="shared" si="10"/>
        <v>50</v>
      </c>
      <c r="S43" s="18">
        <f t="shared" si="14"/>
        <v>15</v>
      </c>
      <c r="T43" s="18">
        <f t="shared" si="15"/>
        <v>5</v>
      </c>
      <c r="U43" s="18">
        <f t="shared" si="16"/>
        <v>0</v>
      </c>
      <c r="V43" s="18">
        <f t="shared" si="17"/>
        <v>10</v>
      </c>
      <c r="W43" s="19">
        <f t="shared" si="18"/>
        <v>10</v>
      </c>
      <c r="X43" s="40">
        <f t="shared" si="19"/>
        <v>90</v>
      </c>
      <c r="AC43" s="13"/>
      <c r="AD43" s="13"/>
      <c r="AE43" s="13"/>
      <c r="AF43" s="13"/>
      <c r="AG43" s="13"/>
      <c r="AH43" s="13"/>
    </row>
    <row r="44" spans="1:34">
      <c r="A44" s="30">
        <v>36</v>
      </c>
      <c r="B44" s="4" t="s">
        <v>700</v>
      </c>
      <c r="C44" s="4" t="s">
        <v>215</v>
      </c>
      <c r="D44" s="31" t="s">
        <v>129</v>
      </c>
      <c r="E44" s="38" t="s">
        <v>400</v>
      </c>
      <c r="F44" s="18">
        <v>1</v>
      </c>
      <c r="G44" s="18"/>
      <c r="H44" s="18"/>
      <c r="I44" s="18">
        <v>5</v>
      </c>
      <c r="J44" s="18" t="s">
        <v>103</v>
      </c>
      <c r="K44" s="18">
        <v>1</v>
      </c>
      <c r="L44" s="18"/>
      <c r="M44" s="18"/>
      <c r="N44" s="35">
        <v>44</v>
      </c>
      <c r="O44" s="34">
        <f t="shared" si="11"/>
        <v>17</v>
      </c>
      <c r="P44" s="18">
        <f t="shared" si="12"/>
        <v>0</v>
      </c>
      <c r="Q44" s="18">
        <f t="shared" si="13"/>
        <v>0</v>
      </c>
      <c r="R44" s="18">
        <f t="shared" si="10"/>
        <v>40</v>
      </c>
      <c r="S44" s="18">
        <f t="shared" si="14"/>
        <v>15</v>
      </c>
      <c r="T44" s="18">
        <f t="shared" si="15"/>
        <v>5</v>
      </c>
      <c r="U44" s="18">
        <f t="shared" si="16"/>
        <v>0</v>
      </c>
      <c r="V44" s="18">
        <f t="shared" si="17"/>
        <v>0</v>
      </c>
      <c r="W44" s="19">
        <f t="shared" si="18"/>
        <v>10</v>
      </c>
      <c r="X44" s="40">
        <f t="shared" si="19"/>
        <v>87</v>
      </c>
      <c r="AC44" s="13"/>
      <c r="AD44" s="13"/>
      <c r="AE44" s="13"/>
      <c r="AF44" s="13"/>
      <c r="AG44" s="13"/>
      <c r="AH44" s="13"/>
    </row>
    <row r="45" spans="1:34">
      <c r="A45" s="28">
        <v>37</v>
      </c>
      <c r="B45" s="4" t="s">
        <v>270</v>
      </c>
      <c r="C45" s="4" t="s">
        <v>181</v>
      </c>
      <c r="D45" s="31" t="s">
        <v>271</v>
      </c>
      <c r="E45" s="38" t="s">
        <v>272</v>
      </c>
      <c r="F45" s="18"/>
      <c r="G45" s="18"/>
      <c r="H45" s="18"/>
      <c r="I45" s="18">
        <v>4</v>
      </c>
      <c r="J45" s="18"/>
      <c r="K45" s="18">
        <v>4</v>
      </c>
      <c r="L45" s="18"/>
      <c r="M45" s="18">
        <v>67</v>
      </c>
      <c r="N45" s="35">
        <v>32</v>
      </c>
      <c r="O45" s="34">
        <f t="shared" si="11"/>
        <v>0</v>
      </c>
      <c r="P45" s="18">
        <f t="shared" si="12"/>
        <v>0</v>
      </c>
      <c r="Q45" s="18">
        <f t="shared" si="13"/>
        <v>0</v>
      </c>
      <c r="R45" s="18">
        <f t="shared" si="10"/>
        <v>30</v>
      </c>
      <c r="S45" s="18">
        <f t="shared" si="14"/>
        <v>0</v>
      </c>
      <c r="T45" s="18">
        <f t="shared" si="15"/>
        <v>30</v>
      </c>
      <c r="U45" s="18">
        <f t="shared" si="16"/>
        <v>0</v>
      </c>
      <c r="V45" s="18">
        <f t="shared" si="17"/>
        <v>15</v>
      </c>
      <c r="W45" s="19">
        <f t="shared" si="18"/>
        <v>10</v>
      </c>
      <c r="X45" s="40">
        <f t="shared" si="19"/>
        <v>85</v>
      </c>
      <c r="AC45" s="13"/>
      <c r="AD45" s="13"/>
      <c r="AE45" s="13"/>
      <c r="AF45" s="13"/>
      <c r="AG45" s="13"/>
      <c r="AH45" s="13"/>
    </row>
    <row r="46" spans="1:34">
      <c r="A46" s="30">
        <v>38</v>
      </c>
      <c r="B46" s="4" t="s">
        <v>191</v>
      </c>
      <c r="C46" s="4" t="s">
        <v>603</v>
      </c>
      <c r="D46" s="31" t="s">
        <v>604</v>
      </c>
      <c r="E46" s="38" t="s">
        <v>605</v>
      </c>
      <c r="F46" s="18"/>
      <c r="G46" s="18"/>
      <c r="H46" s="18"/>
      <c r="I46" s="18">
        <v>4</v>
      </c>
      <c r="J46" s="18"/>
      <c r="K46" s="18">
        <v>4</v>
      </c>
      <c r="L46" s="18"/>
      <c r="M46" s="18"/>
      <c r="N46" s="35">
        <v>30</v>
      </c>
      <c r="O46" s="34">
        <f t="shared" si="11"/>
        <v>0</v>
      </c>
      <c r="P46" s="18">
        <f t="shared" si="12"/>
        <v>0</v>
      </c>
      <c r="Q46" s="18">
        <f t="shared" si="13"/>
        <v>0</v>
      </c>
      <c r="R46" s="18">
        <f t="shared" si="10"/>
        <v>30</v>
      </c>
      <c r="S46" s="18">
        <f t="shared" si="14"/>
        <v>0</v>
      </c>
      <c r="T46" s="18">
        <f t="shared" si="15"/>
        <v>30</v>
      </c>
      <c r="U46" s="18">
        <f t="shared" si="16"/>
        <v>0</v>
      </c>
      <c r="V46" s="18">
        <f t="shared" si="17"/>
        <v>0</v>
      </c>
      <c r="W46" s="19">
        <f t="shared" si="18"/>
        <v>10</v>
      </c>
      <c r="X46" s="40">
        <f t="shared" si="19"/>
        <v>70</v>
      </c>
      <c r="AC46" s="13"/>
      <c r="AD46" s="13"/>
      <c r="AE46" s="13"/>
      <c r="AF46" s="13"/>
      <c r="AG46" s="13"/>
      <c r="AH46" s="13"/>
    </row>
    <row r="47" spans="1:34">
      <c r="A47" s="28">
        <v>39</v>
      </c>
      <c r="B47" s="4" t="s">
        <v>724</v>
      </c>
      <c r="C47" s="4" t="s">
        <v>725</v>
      </c>
      <c r="D47" s="31" t="s">
        <v>106</v>
      </c>
      <c r="E47" s="38" t="s">
        <v>726</v>
      </c>
      <c r="F47" s="18"/>
      <c r="G47" s="18"/>
      <c r="H47" s="18"/>
      <c r="I47" s="18">
        <v>5</v>
      </c>
      <c r="J47" s="18"/>
      <c r="K47" s="18">
        <v>3</v>
      </c>
      <c r="L47" s="18"/>
      <c r="M47" s="18"/>
      <c r="N47" s="35">
        <v>38</v>
      </c>
      <c r="O47" s="34">
        <f t="shared" si="11"/>
        <v>0</v>
      </c>
      <c r="P47" s="18">
        <f t="shared" si="12"/>
        <v>0</v>
      </c>
      <c r="Q47" s="18">
        <f t="shared" si="13"/>
        <v>0</v>
      </c>
      <c r="R47" s="18">
        <f t="shared" si="10"/>
        <v>40</v>
      </c>
      <c r="S47" s="18">
        <f t="shared" si="14"/>
        <v>0</v>
      </c>
      <c r="T47" s="18">
        <f t="shared" si="15"/>
        <v>20</v>
      </c>
      <c r="U47" s="18">
        <f t="shared" si="16"/>
        <v>0</v>
      </c>
      <c r="V47" s="18">
        <f t="shared" si="17"/>
        <v>0</v>
      </c>
      <c r="W47" s="19">
        <f t="shared" si="18"/>
        <v>10</v>
      </c>
      <c r="X47" s="40">
        <f t="shared" si="19"/>
        <v>70</v>
      </c>
      <c r="AC47" s="13"/>
      <c r="AD47" s="13"/>
      <c r="AE47" s="13"/>
      <c r="AF47" s="13"/>
      <c r="AG47" s="13"/>
      <c r="AH47" s="13"/>
    </row>
    <row r="48" spans="1:34">
      <c r="A48" s="30">
        <v>40</v>
      </c>
      <c r="B48" s="4" t="s">
        <v>231</v>
      </c>
      <c r="C48" s="4" t="s">
        <v>171</v>
      </c>
      <c r="D48" s="31" t="s">
        <v>144</v>
      </c>
      <c r="E48" s="38" t="s">
        <v>371</v>
      </c>
      <c r="F48" s="18"/>
      <c r="G48" s="18"/>
      <c r="H48" s="18"/>
      <c r="I48" s="18"/>
      <c r="J48" s="18" t="s">
        <v>103</v>
      </c>
      <c r="K48" s="18">
        <v>2</v>
      </c>
      <c r="L48" s="18">
        <v>3</v>
      </c>
      <c r="M48" s="18"/>
      <c r="N48" s="35">
        <v>49</v>
      </c>
      <c r="O48" s="34">
        <f t="shared" si="11"/>
        <v>0</v>
      </c>
      <c r="P48" s="18">
        <f t="shared" si="12"/>
        <v>0</v>
      </c>
      <c r="Q48" s="18">
        <f t="shared" si="13"/>
        <v>0</v>
      </c>
      <c r="R48" s="18">
        <f t="shared" si="10"/>
        <v>0</v>
      </c>
      <c r="S48" s="18">
        <f t="shared" si="14"/>
        <v>15</v>
      </c>
      <c r="T48" s="18">
        <f t="shared" si="15"/>
        <v>10</v>
      </c>
      <c r="U48" s="18">
        <f t="shared" si="16"/>
        <v>30</v>
      </c>
      <c r="V48" s="18">
        <f t="shared" si="17"/>
        <v>0</v>
      </c>
      <c r="W48" s="19">
        <f t="shared" si="18"/>
        <v>10</v>
      </c>
      <c r="X48" s="40">
        <f t="shared" si="19"/>
        <v>65</v>
      </c>
      <c r="AC48" s="13"/>
      <c r="AD48" s="13"/>
      <c r="AE48" s="13"/>
      <c r="AF48" s="13"/>
      <c r="AG48" s="13"/>
      <c r="AH48" s="13"/>
    </row>
    <row r="49" spans="1:34">
      <c r="A49" s="28">
        <v>41</v>
      </c>
      <c r="B49" s="4" t="s">
        <v>520</v>
      </c>
      <c r="C49" s="4" t="s">
        <v>347</v>
      </c>
      <c r="D49" s="31" t="s">
        <v>95</v>
      </c>
      <c r="E49" s="38" t="s">
        <v>521</v>
      </c>
      <c r="F49" s="18"/>
      <c r="G49" s="18"/>
      <c r="H49" s="18"/>
      <c r="I49" s="18">
        <v>4</v>
      </c>
      <c r="J49" s="18"/>
      <c r="K49" s="18">
        <v>2</v>
      </c>
      <c r="L49" s="18"/>
      <c r="M49" s="18">
        <v>67</v>
      </c>
      <c r="N49" s="35">
        <v>35</v>
      </c>
      <c r="O49" s="34">
        <f t="shared" si="11"/>
        <v>0</v>
      </c>
      <c r="P49" s="18">
        <f t="shared" si="12"/>
        <v>0</v>
      </c>
      <c r="Q49" s="18">
        <f t="shared" si="13"/>
        <v>0</v>
      </c>
      <c r="R49" s="18">
        <f t="shared" si="10"/>
        <v>30</v>
      </c>
      <c r="S49" s="18">
        <f t="shared" si="14"/>
        <v>0</v>
      </c>
      <c r="T49" s="18">
        <f t="shared" si="15"/>
        <v>10</v>
      </c>
      <c r="U49" s="18">
        <f t="shared" si="16"/>
        <v>0</v>
      </c>
      <c r="V49" s="18">
        <f t="shared" si="17"/>
        <v>15</v>
      </c>
      <c r="W49" s="19">
        <f t="shared" si="18"/>
        <v>10</v>
      </c>
      <c r="X49" s="40">
        <f t="shared" si="19"/>
        <v>65</v>
      </c>
      <c r="AC49" s="13"/>
      <c r="AD49" s="13"/>
      <c r="AE49" s="13"/>
      <c r="AF49" s="13"/>
      <c r="AG49" s="13"/>
      <c r="AH49" s="13"/>
    </row>
    <row r="50" spans="1:34">
      <c r="A50" s="30">
        <v>42</v>
      </c>
      <c r="B50" s="4" t="s">
        <v>295</v>
      </c>
      <c r="C50" s="4" t="s">
        <v>112</v>
      </c>
      <c r="D50" s="31" t="s">
        <v>120</v>
      </c>
      <c r="E50" s="38" t="s">
        <v>296</v>
      </c>
      <c r="F50" s="18"/>
      <c r="G50" s="18"/>
      <c r="H50" s="18"/>
      <c r="I50" s="18">
        <v>4</v>
      </c>
      <c r="J50" s="18"/>
      <c r="K50" s="18"/>
      <c r="L50" s="18"/>
      <c r="M50" s="18">
        <v>50</v>
      </c>
      <c r="N50" s="35">
        <v>62</v>
      </c>
      <c r="O50" s="34">
        <f t="shared" si="11"/>
        <v>0</v>
      </c>
      <c r="P50" s="18">
        <f t="shared" si="12"/>
        <v>0</v>
      </c>
      <c r="Q50" s="18">
        <f t="shared" si="13"/>
        <v>0</v>
      </c>
      <c r="R50" s="18">
        <f t="shared" si="10"/>
        <v>30</v>
      </c>
      <c r="S50" s="18">
        <f t="shared" si="14"/>
        <v>0</v>
      </c>
      <c r="T50" s="18">
        <f t="shared" si="15"/>
        <v>0</v>
      </c>
      <c r="U50" s="18">
        <f t="shared" si="16"/>
        <v>0</v>
      </c>
      <c r="V50" s="18">
        <f t="shared" si="17"/>
        <v>10</v>
      </c>
      <c r="W50" s="19">
        <f t="shared" si="18"/>
        <v>20</v>
      </c>
      <c r="X50" s="40">
        <f t="shared" si="19"/>
        <v>60</v>
      </c>
      <c r="AC50" s="13"/>
      <c r="AD50" s="13"/>
      <c r="AE50" s="13"/>
      <c r="AF50" s="13"/>
      <c r="AG50" s="13"/>
      <c r="AH50" s="13"/>
    </row>
    <row r="51" spans="1:34">
      <c r="A51" s="28">
        <v>43</v>
      </c>
      <c r="B51" s="4" t="s">
        <v>728</v>
      </c>
      <c r="C51" s="4" t="s">
        <v>218</v>
      </c>
      <c r="D51" s="31" t="s">
        <v>281</v>
      </c>
      <c r="E51" s="38" t="s">
        <v>282</v>
      </c>
      <c r="F51" s="18"/>
      <c r="G51" s="18"/>
      <c r="H51" s="18"/>
      <c r="I51" s="18">
        <v>4</v>
      </c>
      <c r="J51" s="18"/>
      <c r="K51" s="18"/>
      <c r="L51" s="18"/>
      <c r="M51" s="18">
        <v>50</v>
      </c>
      <c r="N51" s="35">
        <v>46</v>
      </c>
      <c r="O51" s="34">
        <f t="shared" si="11"/>
        <v>0</v>
      </c>
      <c r="P51" s="18">
        <f t="shared" si="12"/>
        <v>0</v>
      </c>
      <c r="Q51" s="18">
        <f t="shared" si="13"/>
        <v>0</v>
      </c>
      <c r="R51" s="18">
        <f t="shared" si="10"/>
        <v>30</v>
      </c>
      <c r="S51" s="18">
        <f t="shared" si="14"/>
        <v>0</v>
      </c>
      <c r="T51" s="18">
        <f t="shared" si="15"/>
        <v>0</v>
      </c>
      <c r="U51" s="18">
        <f t="shared" si="16"/>
        <v>0</v>
      </c>
      <c r="V51" s="18">
        <f t="shared" si="17"/>
        <v>10</v>
      </c>
      <c r="W51" s="19">
        <f t="shared" si="18"/>
        <v>10</v>
      </c>
      <c r="X51" s="40">
        <f t="shared" si="19"/>
        <v>50</v>
      </c>
      <c r="AC51" s="13"/>
      <c r="AD51" s="13"/>
      <c r="AE51" s="13"/>
      <c r="AF51" s="13"/>
      <c r="AG51" s="13"/>
      <c r="AH51" s="13"/>
    </row>
    <row r="52" spans="1:34">
      <c r="A52" s="30">
        <v>44</v>
      </c>
      <c r="B52" s="4" t="s">
        <v>408</v>
      </c>
      <c r="C52" s="4" t="s">
        <v>409</v>
      </c>
      <c r="D52" s="31" t="s">
        <v>95</v>
      </c>
      <c r="E52" s="38" t="s">
        <v>410</v>
      </c>
      <c r="F52" s="18"/>
      <c r="G52" s="18"/>
      <c r="H52" s="18"/>
      <c r="I52" s="18">
        <v>4</v>
      </c>
      <c r="J52" s="18"/>
      <c r="K52" s="18"/>
      <c r="L52" s="18"/>
      <c r="M52" s="18"/>
      <c r="N52" s="35">
        <v>54</v>
      </c>
      <c r="O52" s="34">
        <f t="shared" si="11"/>
        <v>0</v>
      </c>
      <c r="P52" s="18">
        <f t="shared" si="12"/>
        <v>0</v>
      </c>
      <c r="Q52" s="18">
        <f t="shared" si="13"/>
        <v>0</v>
      </c>
      <c r="R52" s="18">
        <f t="shared" si="10"/>
        <v>30</v>
      </c>
      <c r="S52" s="18">
        <f t="shared" si="14"/>
        <v>0</v>
      </c>
      <c r="T52" s="18">
        <f t="shared" si="15"/>
        <v>0</v>
      </c>
      <c r="U52" s="18">
        <f t="shared" si="16"/>
        <v>0</v>
      </c>
      <c r="V52" s="18">
        <f t="shared" si="17"/>
        <v>0</v>
      </c>
      <c r="W52" s="19">
        <f t="shared" si="18"/>
        <v>20</v>
      </c>
      <c r="X52" s="40">
        <f t="shared" si="19"/>
        <v>50</v>
      </c>
      <c r="AC52" s="13"/>
      <c r="AD52" s="13"/>
      <c r="AE52" s="13"/>
      <c r="AF52" s="13"/>
      <c r="AG52" s="13"/>
      <c r="AH52" s="13"/>
    </row>
    <row r="53" spans="1:34">
      <c r="A53" s="28">
        <v>45</v>
      </c>
      <c r="B53" s="4" t="s">
        <v>437</v>
      </c>
      <c r="C53" s="4" t="s">
        <v>265</v>
      </c>
      <c r="D53" s="31" t="s">
        <v>96</v>
      </c>
      <c r="E53" s="38" t="s">
        <v>438</v>
      </c>
      <c r="F53" s="18"/>
      <c r="G53" s="18"/>
      <c r="H53" s="18"/>
      <c r="I53" s="18">
        <v>4</v>
      </c>
      <c r="J53" s="18"/>
      <c r="K53" s="18">
        <v>2</v>
      </c>
      <c r="L53" s="18"/>
      <c r="M53" s="18"/>
      <c r="N53" s="35">
        <v>39</v>
      </c>
      <c r="O53" s="34">
        <f t="shared" si="11"/>
        <v>0</v>
      </c>
      <c r="P53" s="18">
        <f t="shared" si="12"/>
        <v>0</v>
      </c>
      <c r="Q53" s="18">
        <f t="shared" si="13"/>
        <v>0</v>
      </c>
      <c r="R53" s="18">
        <f t="shared" si="10"/>
        <v>30</v>
      </c>
      <c r="S53" s="18">
        <f t="shared" si="14"/>
        <v>0</v>
      </c>
      <c r="T53" s="18">
        <f t="shared" si="15"/>
        <v>10</v>
      </c>
      <c r="U53" s="18">
        <f t="shared" si="16"/>
        <v>0</v>
      </c>
      <c r="V53" s="18">
        <f t="shared" si="17"/>
        <v>0</v>
      </c>
      <c r="W53" s="19">
        <f t="shared" si="18"/>
        <v>10</v>
      </c>
      <c r="X53" s="40">
        <f t="shared" si="19"/>
        <v>50</v>
      </c>
      <c r="AC53" s="13"/>
      <c r="AD53" s="13"/>
      <c r="AE53" s="13"/>
      <c r="AF53" s="13"/>
      <c r="AG53" s="13"/>
      <c r="AH53" s="13"/>
    </row>
    <row r="54" spans="1:34">
      <c r="A54" s="30">
        <v>46</v>
      </c>
      <c r="B54" s="4" t="s">
        <v>185</v>
      </c>
      <c r="C54" s="4" t="s">
        <v>186</v>
      </c>
      <c r="D54" s="31" t="s">
        <v>113</v>
      </c>
      <c r="E54" s="38" t="s">
        <v>187</v>
      </c>
      <c r="F54" s="18"/>
      <c r="G54" s="18"/>
      <c r="H54" s="18"/>
      <c r="I54" s="18"/>
      <c r="J54" s="18" t="s">
        <v>103</v>
      </c>
      <c r="K54" s="18">
        <v>3</v>
      </c>
      <c r="L54" s="18"/>
      <c r="M54" s="18"/>
      <c r="N54" s="35">
        <v>27</v>
      </c>
      <c r="O54" s="34">
        <f t="shared" si="11"/>
        <v>0</v>
      </c>
      <c r="P54" s="18">
        <f t="shared" si="12"/>
        <v>0</v>
      </c>
      <c r="Q54" s="18">
        <f t="shared" si="13"/>
        <v>0</v>
      </c>
      <c r="R54" s="18">
        <f t="shared" si="10"/>
        <v>0</v>
      </c>
      <c r="S54" s="18">
        <f t="shared" si="14"/>
        <v>15</v>
      </c>
      <c r="T54" s="18">
        <f t="shared" si="15"/>
        <v>20</v>
      </c>
      <c r="U54" s="18">
        <f t="shared" si="16"/>
        <v>0</v>
      </c>
      <c r="V54" s="18">
        <f t="shared" si="17"/>
        <v>0</v>
      </c>
      <c r="W54" s="19">
        <f t="shared" si="18"/>
        <v>10</v>
      </c>
      <c r="X54" s="40">
        <f t="shared" si="19"/>
        <v>45</v>
      </c>
      <c r="AC54" s="13"/>
      <c r="AD54" s="13"/>
      <c r="AE54" s="13"/>
      <c r="AF54" s="13"/>
      <c r="AG54" s="13"/>
      <c r="AH54" s="13"/>
    </row>
    <row r="55" spans="1:34">
      <c r="A55" s="28">
        <v>47</v>
      </c>
      <c r="B55" s="4" t="s">
        <v>226</v>
      </c>
      <c r="C55" s="4" t="s">
        <v>151</v>
      </c>
      <c r="D55" s="31" t="s">
        <v>113</v>
      </c>
      <c r="E55" s="38" t="s">
        <v>227</v>
      </c>
      <c r="F55" s="18"/>
      <c r="G55" s="18"/>
      <c r="H55" s="18"/>
      <c r="I55" s="18"/>
      <c r="J55" s="18" t="s">
        <v>103</v>
      </c>
      <c r="K55" s="18">
        <v>3</v>
      </c>
      <c r="L55" s="18"/>
      <c r="M55" s="18"/>
      <c r="N55" s="35">
        <v>38</v>
      </c>
      <c r="O55" s="34">
        <f t="shared" si="11"/>
        <v>0</v>
      </c>
      <c r="P55" s="18">
        <f t="shared" si="12"/>
        <v>0</v>
      </c>
      <c r="Q55" s="18">
        <f t="shared" si="13"/>
        <v>0</v>
      </c>
      <c r="R55" s="18">
        <f t="shared" si="10"/>
        <v>0</v>
      </c>
      <c r="S55" s="18">
        <f t="shared" si="14"/>
        <v>15</v>
      </c>
      <c r="T55" s="18">
        <f t="shared" si="15"/>
        <v>20</v>
      </c>
      <c r="U55" s="18">
        <f t="shared" si="16"/>
        <v>0</v>
      </c>
      <c r="V55" s="18">
        <f t="shared" si="17"/>
        <v>0</v>
      </c>
      <c r="W55" s="19">
        <f t="shared" si="18"/>
        <v>10</v>
      </c>
      <c r="X55" s="40">
        <f t="shared" si="19"/>
        <v>45</v>
      </c>
      <c r="AC55" s="13"/>
      <c r="AD55" s="13"/>
      <c r="AE55" s="13"/>
      <c r="AF55" s="13"/>
      <c r="AG55" s="13"/>
      <c r="AH55" s="13"/>
    </row>
    <row r="56" spans="1:34">
      <c r="A56" s="30">
        <v>48</v>
      </c>
      <c r="B56" s="4" t="s">
        <v>674</v>
      </c>
      <c r="C56" s="4" t="s">
        <v>269</v>
      </c>
      <c r="D56" s="31" t="s">
        <v>300</v>
      </c>
      <c r="E56" s="38" t="s">
        <v>675</v>
      </c>
      <c r="F56" s="18"/>
      <c r="G56" s="18"/>
      <c r="H56" s="18"/>
      <c r="I56" s="18">
        <v>4</v>
      </c>
      <c r="J56" s="18"/>
      <c r="K56" s="18">
        <v>1</v>
      </c>
      <c r="L56" s="18"/>
      <c r="M56" s="18"/>
      <c r="N56" s="35">
        <v>44</v>
      </c>
      <c r="O56" s="34">
        <f t="shared" si="11"/>
        <v>0</v>
      </c>
      <c r="P56" s="18">
        <f t="shared" si="12"/>
        <v>0</v>
      </c>
      <c r="Q56" s="18">
        <f t="shared" si="13"/>
        <v>0</v>
      </c>
      <c r="R56" s="18">
        <f t="shared" si="10"/>
        <v>30</v>
      </c>
      <c r="S56" s="18">
        <f t="shared" si="14"/>
        <v>0</v>
      </c>
      <c r="T56" s="18">
        <f t="shared" si="15"/>
        <v>5</v>
      </c>
      <c r="U56" s="18">
        <f t="shared" si="16"/>
        <v>0</v>
      </c>
      <c r="V56" s="18">
        <f t="shared" si="17"/>
        <v>0</v>
      </c>
      <c r="W56" s="19">
        <f t="shared" si="18"/>
        <v>10</v>
      </c>
      <c r="X56" s="40">
        <f t="shared" si="19"/>
        <v>45</v>
      </c>
      <c r="AC56" s="13"/>
      <c r="AD56" s="13"/>
      <c r="AE56" s="13"/>
      <c r="AF56" s="13"/>
      <c r="AG56" s="13"/>
      <c r="AH56" s="13"/>
    </row>
    <row r="57" spans="1:34">
      <c r="A57" s="28">
        <v>49</v>
      </c>
      <c r="B57" s="4" t="s">
        <v>679</v>
      </c>
      <c r="C57" s="4" t="s">
        <v>105</v>
      </c>
      <c r="D57" s="31" t="s">
        <v>120</v>
      </c>
      <c r="E57" s="38" t="s">
        <v>680</v>
      </c>
      <c r="F57" s="18"/>
      <c r="G57" s="18"/>
      <c r="H57" s="18"/>
      <c r="I57" s="18">
        <v>4</v>
      </c>
      <c r="J57" s="18"/>
      <c r="K57" s="18">
        <v>1</v>
      </c>
      <c r="L57" s="18"/>
      <c r="M57" s="18"/>
      <c r="N57" s="35">
        <v>32</v>
      </c>
      <c r="O57" s="34">
        <f t="shared" si="11"/>
        <v>0</v>
      </c>
      <c r="P57" s="18">
        <f t="shared" si="12"/>
        <v>0</v>
      </c>
      <c r="Q57" s="18">
        <f t="shared" si="13"/>
        <v>0</v>
      </c>
      <c r="R57" s="18">
        <f t="shared" si="10"/>
        <v>30</v>
      </c>
      <c r="S57" s="18">
        <f t="shared" si="14"/>
        <v>0</v>
      </c>
      <c r="T57" s="18">
        <f t="shared" si="15"/>
        <v>5</v>
      </c>
      <c r="U57" s="18">
        <f t="shared" si="16"/>
        <v>0</v>
      </c>
      <c r="V57" s="18">
        <f t="shared" si="17"/>
        <v>0</v>
      </c>
      <c r="W57" s="19">
        <f t="shared" si="18"/>
        <v>10</v>
      </c>
      <c r="X57" s="40">
        <f t="shared" si="19"/>
        <v>45</v>
      </c>
      <c r="AC57" s="13"/>
      <c r="AD57" s="13"/>
      <c r="AE57" s="13"/>
      <c r="AF57" s="13"/>
      <c r="AG57" s="13"/>
      <c r="AH57" s="13"/>
    </row>
    <row r="58" spans="1:34">
      <c r="A58" s="30">
        <v>50</v>
      </c>
      <c r="B58" s="4" t="s">
        <v>695</v>
      </c>
      <c r="C58" s="4" t="s">
        <v>696</v>
      </c>
      <c r="D58" s="31" t="s">
        <v>334</v>
      </c>
      <c r="E58" s="38" t="s">
        <v>697</v>
      </c>
      <c r="F58" s="18"/>
      <c r="G58" s="18"/>
      <c r="H58" s="18"/>
      <c r="I58" s="18">
        <v>4</v>
      </c>
      <c r="J58" s="18"/>
      <c r="K58" s="18">
        <v>1</v>
      </c>
      <c r="L58" s="18"/>
      <c r="M58" s="18"/>
      <c r="N58" s="35">
        <v>48</v>
      </c>
      <c r="O58" s="34">
        <f t="shared" si="11"/>
        <v>0</v>
      </c>
      <c r="P58" s="18">
        <f t="shared" si="12"/>
        <v>0</v>
      </c>
      <c r="Q58" s="18">
        <f t="shared" si="13"/>
        <v>0</v>
      </c>
      <c r="R58" s="18">
        <f t="shared" si="10"/>
        <v>30</v>
      </c>
      <c r="S58" s="18">
        <f t="shared" si="14"/>
        <v>0</v>
      </c>
      <c r="T58" s="18">
        <f t="shared" si="15"/>
        <v>5</v>
      </c>
      <c r="U58" s="18">
        <f t="shared" si="16"/>
        <v>0</v>
      </c>
      <c r="V58" s="18">
        <f t="shared" si="17"/>
        <v>0</v>
      </c>
      <c r="W58" s="19">
        <f t="shared" si="18"/>
        <v>10</v>
      </c>
      <c r="X58" s="40">
        <f t="shared" si="19"/>
        <v>45</v>
      </c>
      <c r="AC58" s="13"/>
      <c r="AD58" s="13"/>
      <c r="AE58" s="13"/>
      <c r="AF58" s="13"/>
      <c r="AG58" s="13"/>
      <c r="AH58" s="13"/>
    </row>
    <row r="59" spans="1:34">
      <c r="A59" s="28">
        <v>51</v>
      </c>
      <c r="B59" s="4" t="s">
        <v>615</v>
      </c>
      <c r="C59" s="4" t="s">
        <v>200</v>
      </c>
      <c r="D59" s="31" t="s">
        <v>96</v>
      </c>
      <c r="E59" s="38" t="s">
        <v>616</v>
      </c>
      <c r="F59" s="18"/>
      <c r="G59" s="18"/>
      <c r="H59" s="18"/>
      <c r="I59" s="18">
        <v>4</v>
      </c>
      <c r="J59" s="18"/>
      <c r="K59" s="18"/>
      <c r="L59" s="18"/>
      <c r="M59" s="18"/>
      <c r="N59" s="35">
        <v>44</v>
      </c>
      <c r="O59" s="34">
        <f t="shared" si="11"/>
        <v>0</v>
      </c>
      <c r="P59" s="18">
        <f t="shared" si="12"/>
        <v>0</v>
      </c>
      <c r="Q59" s="18">
        <f t="shared" si="13"/>
        <v>0</v>
      </c>
      <c r="R59" s="18">
        <f t="shared" si="10"/>
        <v>30</v>
      </c>
      <c r="S59" s="18">
        <f t="shared" si="14"/>
        <v>0</v>
      </c>
      <c r="T59" s="18">
        <f t="shared" si="15"/>
        <v>0</v>
      </c>
      <c r="U59" s="18">
        <f t="shared" si="16"/>
        <v>0</v>
      </c>
      <c r="V59" s="18">
        <f t="shared" si="17"/>
        <v>0</v>
      </c>
      <c r="W59" s="19">
        <f t="shared" si="18"/>
        <v>10</v>
      </c>
      <c r="X59" s="40">
        <f t="shared" si="19"/>
        <v>40</v>
      </c>
      <c r="AC59" s="13"/>
      <c r="AD59" s="13"/>
      <c r="AE59" s="13"/>
      <c r="AF59" s="13"/>
      <c r="AG59" s="13"/>
      <c r="AH59" s="13"/>
    </row>
    <row r="60" spans="1:34">
      <c r="A60" s="30">
        <v>52</v>
      </c>
      <c r="B60" s="4" t="s">
        <v>701</v>
      </c>
      <c r="C60" s="4" t="s">
        <v>706</v>
      </c>
      <c r="D60" s="31" t="s">
        <v>702</v>
      </c>
      <c r="E60" s="38" t="s">
        <v>703</v>
      </c>
      <c r="F60" s="18"/>
      <c r="G60" s="18"/>
      <c r="H60" s="18"/>
      <c r="I60" s="18"/>
      <c r="J60" s="18"/>
      <c r="K60" s="18">
        <v>2</v>
      </c>
      <c r="L60" s="18">
        <v>2</v>
      </c>
      <c r="M60" s="18"/>
      <c r="N60" s="35">
        <v>42</v>
      </c>
      <c r="O60" s="34">
        <f t="shared" si="11"/>
        <v>0</v>
      </c>
      <c r="P60" s="18">
        <f t="shared" si="12"/>
        <v>0</v>
      </c>
      <c r="Q60" s="18">
        <f t="shared" si="13"/>
        <v>0</v>
      </c>
      <c r="R60" s="18">
        <f t="shared" si="10"/>
        <v>0</v>
      </c>
      <c r="S60" s="18">
        <f t="shared" si="14"/>
        <v>0</v>
      </c>
      <c r="T60" s="18">
        <f t="shared" si="15"/>
        <v>10</v>
      </c>
      <c r="U60" s="18">
        <f t="shared" si="16"/>
        <v>20</v>
      </c>
      <c r="V60" s="18">
        <f t="shared" si="17"/>
        <v>0</v>
      </c>
      <c r="W60" s="19">
        <f t="shared" si="18"/>
        <v>10</v>
      </c>
      <c r="X60" s="40">
        <f t="shared" si="19"/>
        <v>40</v>
      </c>
      <c r="AC60" s="13"/>
      <c r="AD60" s="13"/>
      <c r="AE60" s="13"/>
      <c r="AF60" s="13"/>
      <c r="AG60" s="13"/>
      <c r="AH60" s="13"/>
    </row>
    <row r="61" spans="1:34">
      <c r="A61" s="28">
        <v>53</v>
      </c>
      <c r="B61" s="4" t="s">
        <v>526</v>
      </c>
      <c r="C61" s="4" t="s">
        <v>215</v>
      </c>
      <c r="D61" s="31" t="s">
        <v>95</v>
      </c>
      <c r="E61" s="38" t="s">
        <v>527</v>
      </c>
      <c r="F61" s="18"/>
      <c r="G61" s="18"/>
      <c r="H61" s="18"/>
      <c r="I61" s="18"/>
      <c r="J61" s="18"/>
      <c r="K61" s="18">
        <v>2</v>
      </c>
      <c r="L61" s="18"/>
      <c r="M61" s="18">
        <v>80</v>
      </c>
      <c r="N61" s="35">
        <v>45</v>
      </c>
      <c r="O61" s="34">
        <f t="shared" si="11"/>
        <v>0</v>
      </c>
      <c r="P61" s="18">
        <f t="shared" si="12"/>
        <v>0</v>
      </c>
      <c r="Q61" s="18">
        <f t="shared" si="13"/>
        <v>0</v>
      </c>
      <c r="R61" s="18">
        <f t="shared" si="10"/>
        <v>0</v>
      </c>
      <c r="S61" s="18">
        <f t="shared" si="14"/>
        <v>0</v>
      </c>
      <c r="T61" s="18">
        <f t="shared" si="15"/>
        <v>10</v>
      </c>
      <c r="U61" s="18">
        <f t="shared" si="16"/>
        <v>0</v>
      </c>
      <c r="V61" s="18">
        <f t="shared" si="17"/>
        <v>17</v>
      </c>
      <c r="W61" s="19">
        <f t="shared" si="18"/>
        <v>10</v>
      </c>
      <c r="X61" s="40">
        <f t="shared" si="19"/>
        <v>37</v>
      </c>
      <c r="AC61" s="13"/>
      <c r="AD61" s="13"/>
      <c r="AE61" s="13"/>
      <c r="AF61" s="13"/>
      <c r="AG61" s="13"/>
      <c r="AH61" s="13"/>
    </row>
    <row r="62" spans="1:34">
      <c r="A62" s="30">
        <v>54</v>
      </c>
      <c r="B62" s="4" t="s">
        <v>348</v>
      </c>
      <c r="C62" s="4" t="s">
        <v>349</v>
      </c>
      <c r="D62" s="31" t="s">
        <v>129</v>
      </c>
      <c r="E62" s="38" t="s">
        <v>350</v>
      </c>
      <c r="F62" s="18"/>
      <c r="G62" s="18"/>
      <c r="H62" s="18"/>
      <c r="I62" s="18"/>
      <c r="J62" s="18" t="s">
        <v>103</v>
      </c>
      <c r="K62" s="18">
        <v>2</v>
      </c>
      <c r="L62" s="18"/>
      <c r="M62" s="18"/>
      <c r="N62" s="35">
        <v>38</v>
      </c>
      <c r="O62" s="34">
        <f t="shared" si="11"/>
        <v>0</v>
      </c>
      <c r="P62" s="18">
        <f t="shared" si="12"/>
        <v>0</v>
      </c>
      <c r="Q62" s="18">
        <f t="shared" si="13"/>
        <v>0</v>
      </c>
      <c r="R62" s="18">
        <f t="shared" si="10"/>
        <v>0</v>
      </c>
      <c r="S62" s="18">
        <f t="shared" si="14"/>
        <v>15</v>
      </c>
      <c r="T62" s="18">
        <f t="shared" si="15"/>
        <v>10</v>
      </c>
      <c r="U62" s="18">
        <f t="shared" si="16"/>
        <v>0</v>
      </c>
      <c r="V62" s="18">
        <f t="shared" si="17"/>
        <v>0</v>
      </c>
      <c r="W62" s="19">
        <f t="shared" si="18"/>
        <v>10</v>
      </c>
      <c r="X62" s="40">
        <f t="shared" si="19"/>
        <v>35</v>
      </c>
      <c r="AC62" s="13"/>
      <c r="AD62" s="13"/>
      <c r="AE62" s="13"/>
      <c r="AF62" s="13"/>
      <c r="AG62" s="13"/>
      <c r="AH62" s="13"/>
    </row>
    <row r="63" spans="1:34">
      <c r="A63" s="28">
        <v>55</v>
      </c>
      <c r="B63" s="4" t="s">
        <v>453</v>
      </c>
      <c r="C63" s="4" t="s">
        <v>319</v>
      </c>
      <c r="D63" s="31" t="s">
        <v>454</v>
      </c>
      <c r="E63" s="38" t="s">
        <v>455</v>
      </c>
      <c r="F63" s="18"/>
      <c r="G63" s="18"/>
      <c r="H63" s="18"/>
      <c r="I63" s="18"/>
      <c r="J63" s="18"/>
      <c r="K63" s="18">
        <v>1</v>
      </c>
      <c r="L63" s="18"/>
      <c r="M63" s="18">
        <v>70</v>
      </c>
      <c r="N63" s="35">
        <v>39</v>
      </c>
      <c r="O63" s="34">
        <f t="shared" si="11"/>
        <v>0</v>
      </c>
      <c r="P63" s="18">
        <f t="shared" si="12"/>
        <v>0</v>
      </c>
      <c r="Q63" s="18">
        <f t="shared" si="13"/>
        <v>0</v>
      </c>
      <c r="R63" s="18">
        <f t="shared" si="10"/>
        <v>0</v>
      </c>
      <c r="S63" s="18">
        <f t="shared" si="14"/>
        <v>0</v>
      </c>
      <c r="T63" s="18">
        <f t="shared" si="15"/>
        <v>5</v>
      </c>
      <c r="U63" s="18">
        <f t="shared" si="16"/>
        <v>0</v>
      </c>
      <c r="V63" s="18">
        <f t="shared" si="17"/>
        <v>17</v>
      </c>
      <c r="W63" s="19">
        <f t="shared" si="18"/>
        <v>10</v>
      </c>
      <c r="X63" s="40">
        <f t="shared" si="19"/>
        <v>32</v>
      </c>
      <c r="AC63" s="13"/>
      <c r="AD63" s="13"/>
      <c r="AE63" s="13"/>
      <c r="AF63" s="13"/>
      <c r="AG63" s="13"/>
      <c r="AH63" s="13"/>
    </row>
    <row r="64" spans="1:34">
      <c r="A64" s="30">
        <v>56</v>
      </c>
      <c r="B64" s="4" t="s">
        <v>497</v>
      </c>
      <c r="C64" s="4" t="s">
        <v>498</v>
      </c>
      <c r="D64" s="31" t="s">
        <v>95</v>
      </c>
      <c r="E64" s="38" t="s">
        <v>499</v>
      </c>
      <c r="F64" s="18"/>
      <c r="G64" s="18"/>
      <c r="H64" s="18"/>
      <c r="I64" s="18"/>
      <c r="J64" s="18"/>
      <c r="K64" s="18"/>
      <c r="L64" s="18">
        <v>2</v>
      </c>
      <c r="M64" s="18"/>
      <c r="N64" s="35">
        <v>29</v>
      </c>
      <c r="O64" s="34">
        <f t="shared" si="11"/>
        <v>0</v>
      </c>
      <c r="P64" s="18">
        <f t="shared" si="12"/>
        <v>0</v>
      </c>
      <c r="Q64" s="18">
        <f t="shared" si="13"/>
        <v>0</v>
      </c>
      <c r="R64" s="18">
        <f t="shared" si="10"/>
        <v>0</v>
      </c>
      <c r="S64" s="18">
        <f t="shared" si="14"/>
        <v>0</v>
      </c>
      <c r="T64" s="18">
        <f t="shared" si="15"/>
        <v>0</v>
      </c>
      <c r="U64" s="18">
        <f t="shared" si="16"/>
        <v>20</v>
      </c>
      <c r="V64" s="18">
        <f t="shared" si="17"/>
        <v>0</v>
      </c>
      <c r="W64" s="19">
        <f t="shared" si="18"/>
        <v>10</v>
      </c>
      <c r="X64" s="40">
        <f t="shared" si="19"/>
        <v>30</v>
      </c>
      <c r="AC64" s="13"/>
      <c r="AD64" s="13"/>
      <c r="AE64" s="13"/>
      <c r="AF64" s="13"/>
      <c r="AG64" s="13"/>
      <c r="AH64" s="13"/>
    </row>
    <row r="65" spans="1:34">
      <c r="A65" s="28">
        <v>57</v>
      </c>
      <c r="B65" s="4" t="s">
        <v>233</v>
      </c>
      <c r="C65" s="4" t="s">
        <v>234</v>
      </c>
      <c r="D65" s="31" t="s">
        <v>106</v>
      </c>
      <c r="E65" s="38" t="s">
        <v>235</v>
      </c>
      <c r="F65" s="18"/>
      <c r="G65" s="18"/>
      <c r="H65" s="18"/>
      <c r="I65" s="18"/>
      <c r="J65" s="18"/>
      <c r="K65" s="18">
        <v>1</v>
      </c>
      <c r="L65" s="18"/>
      <c r="M65" s="18"/>
      <c r="N65" s="35">
        <v>52</v>
      </c>
      <c r="O65" s="34">
        <f t="shared" si="11"/>
        <v>0</v>
      </c>
      <c r="P65" s="18">
        <f t="shared" si="12"/>
        <v>0</v>
      </c>
      <c r="Q65" s="18">
        <f t="shared" si="13"/>
        <v>0</v>
      </c>
      <c r="R65" s="18">
        <f t="shared" si="10"/>
        <v>0</v>
      </c>
      <c r="S65" s="18">
        <f t="shared" si="14"/>
        <v>0</v>
      </c>
      <c r="T65" s="18">
        <f t="shared" si="15"/>
        <v>5</v>
      </c>
      <c r="U65" s="18">
        <f t="shared" si="16"/>
        <v>0</v>
      </c>
      <c r="V65" s="18">
        <f t="shared" si="17"/>
        <v>0</v>
      </c>
      <c r="W65" s="19">
        <f t="shared" si="18"/>
        <v>20</v>
      </c>
      <c r="X65" s="40">
        <f t="shared" si="19"/>
        <v>25</v>
      </c>
      <c r="AC65" s="13"/>
      <c r="AD65" s="13"/>
      <c r="AE65" s="13"/>
      <c r="AF65" s="13"/>
      <c r="AG65" s="13"/>
      <c r="AH65" s="13"/>
    </row>
    <row r="66" spans="1:34">
      <c r="A66" s="30">
        <v>58</v>
      </c>
      <c r="B66" s="4" t="s">
        <v>327</v>
      </c>
      <c r="C66" s="4" t="s">
        <v>120</v>
      </c>
      <c r="D66" s="31" t="s">
        <v>328</v>
      </c>
      <c r="E66" s="38" t="s">
        <v>329</v>
      </c>
      <c r="F66" s="18"/>
      <c r="G66" s="18"/>
      <c r="H66" s="18"/>
      <c r="I66" s="18"/>
      <c r="J66" s="18" t="s">
        <v>103</v>
      </c>
      <c r="K66" s="18"/>
      <c r="L66" s="18"/>
      <c r="M66" s="18"/>
      <c r="N66" s="35">
        <v>46</v>
      </c>
      <c r="O66" s="34">
        <f t="shared" si="11"/>
        <v>0</v>
      </c>
      <c r="P66" s="18">
        <f t="shared" si="12"/>
        <v>0</v>
      </c>
      <c r="Q66" s="18">
        <f t="shared" si="13"/>
        <v>0</v>
      </c>
      <c r="R66" s="18">
        <f t="shared" si="10"/>
        <v>0</v>
      </c>
      <c r="S66" s="18">
        <f t="shared" si="14"/>
        <v>15</v>
      </c>
      <c r="T66" s="18">
        <f t="shared" si="15"/>
        <v>0</v>
      </c>
      <c r="U66" s="18">
        <f t="shared" si="16"/>
        <v>0</v>
      </c>
      <c r="V66" s="18">
        <f t="shared" si="17"/>
        <v>0</v>
      </c>
      <c r="W66" s="19">
        <f t="shared" si="18"/>
        <v>10</v>
      </c>
      <c r="X66" s="40">
        <f t="shared" si="19"/>
        <v>25</v>
      </c>
      <c r="AC66" s="13"/>
      <c r="AD66" s="13"/>
      <c r="AE66" s="13"/>
      <c r="AF66" s="13"/>
      <c r="AG66" s="13"/>
      <c r="AH66" s="13"/>
    </row>
    <row r="67" spans="1:34">
      <c r="A67" s="28">
        <v>59</v>
      </c>
      <c r="B67" s="4" t="s">
        <v>418</v>
      </c>
      <c r="C67" s="4" t="s">
        <v>419</v>
      </c>
      <c r="D67" s="31" t="s">
        <v>276</v>
      </c>
      <c r="E67" s="38" t="s">
        <v>420</v>
      </c>
      <c r="F67" s="18"/>
      <c r="G67" s="18"/>
      <c r="H67" s="18"/>
      <c r="I67" s="18"/>
      <c r="J67" s="18"/>
      <c r="K67" s="18">
        <v>1</v>
      </c>
      <c r="L67" s="18">
        <v>1</v>
      </c>
      <c r="M67" s="18"/>
      <c r="N67" s="35">
        <v>41</v>
      </c>
      <c r="O67" s="34">
        <f t="shared" si="11"/>
        <v>0</v>
      </c>
      <c r="P67" s="18">
        <f t="shared" si="12"/>
        <v>0</v>
      </c>
      <c r="Q67" s="18">
        <f t="shared" si="13"/>
        <v>0</v>
      </c>
      <c r="R67" s="18">
        <f t="shared" ref="R67:R96" si="20">IF(I67="",0,IF(I67&gt;3,20+((I67-3)*10),0))</f>
        <v>0</v>
      </c>
      <c r="S67" s="18">
        <f t="shared" si="14"/>
        <v>0</v>
      </c>
      <c r="T67" s="18">
        <f t="shared" si="15"/>
        <v>5</v>
      </c>
      <c r="U67" s="18">
        <f t="shared" si="16"/>
        <v>10</v>
      </c>
      <c r="V67" s="18">
        <f t="shared" si="17"/>
        <v>0</v>
      </c>
      <c r="W67" s="19">
        <f t="shared" si="18"/>
        <v>10</v>
      </c>
      <c r="X67" s="40">
        <f t="shared" si="19"/>
        <v>25</v>
      </c>
      <c r="AC67" s="13"/>
      <c r="AD67" s="13"/>
      <c r="AE67" s="13"/>
      <c r="AF67" s="13"/>
      <c r="AG67" s="13"/>
      <c r="AH67" s="13"/>
    </row>
    <row r="68" spans="1:34">
      <c r="A68" s="30">
        <v>60</v>
      </c>
      <c r="B68" s="4" t="s">
        <v>712</v>
      </c>
      <c r="C68" s="4" t="s">
        <v>197</v>
      </c>
      <c r="D68" s="31" t="s">
        <v>212</v>
      </c>
      <c r="E68" s="38" t="s">
        <v>713</v>
      </c>
      <c r="F68" s="18"/>
      <c r="G68" s="18"/>
      <c r="H68" s="18"/>
      <c r="I68" s="18"/>
      <c r="J68" s="18"/>
      <c r="K68" s="18">
        <v>1</v>
      </c>
      <c r="L68" s="18">
        <v>1</v>
      </c>
      <c r="M68" s="18"/>
      <c r="N68" s="35">
        <v>44</v>
      </c>
      <c r="O68" s="34">
        <f t="shared" si="11"/>
        <v>0</v>
      </c>
      <c r="P68" s="18">
        <f t="shared" si="12"/>
        <v>0</v>
      </c>
      <c r="Q68" s="18">
        <f t="shared" si="13"/>
        <v>0</v>
      </c>
      <c r="R68" s="18">
        <f t="shared" si="20"/>
        <v>0</v>
      </c>
      <c r="S68" s="18">
        <f t="shared" si="14"/>
        <v>0</v>
      </c>
      <c r="T68" s="18">
        <f t="shared" si="15"/>
        <v>5</v>
      </c>
      <c r="U68" s="18">
        <f t="shared" si="16"/>
        <v>10</v>
      </c>
      <c r="V68" s="18">
        <f t="shared" si="17"/>
        <v>0</v>
      </c>
      <c r="W68" s="19">
        <f t="shared" si="18"/>
        <v>10</v>
      </c>
      <c r="X68" s="40">
        <f t="shared" si="19"/>
        <v>25</v>
      </c>
      <c r="AC68" s="13"/>
      <c r="AD68" s="13"/>
      <c r="AE68" s="13"/>
      <c r="AF68" s="13"/>
      <c r="AG68" s="13"/>
      <c r="AH68" s="13"/>
    </row>
    <row r="69" spans="1:34">
      <c r="A69" s="28">
        <v>61</v>
      </c>
      <c r="B69" s="4" t="s">
        <v>115</v>
      </c>
      <c r="C69" s="4" t="s">
        <v>105</v>
      </c>
      <c r="D69" s="31" t="s">
        <v>116</v>
      </c>
      <c r="E69" s="38" t="s">
        <v>117</v>
      </c>
      <c r="F69" s="18"/>
      <c r="G69" s="18"/>
      <c r="H69" s="18"/>
      <c r="I69" s="18"/>
      <c r="J69" s="18"/>
      <c r="K69" s="18"/>
      <c r="L69" s="18"/>
      <c r="M69" s="18"/>
      <c r="N69" s="35">
        <v>57</v>
      </c>
      <c r="O69" s="34">
        <f t="shared" si="11"/>
        <v>0</v>
      </c>
      <c r="P69" s="18">
        <f t="shared" si="12"/>
        <v>0</v>
      </c>
      <c r="Q69" s="18">
        <f t="shared" si="13"/>
        <v>0</v>
      </c>
      <c r="R69" s="18">
        <f t="shared" si="20"/>
        <v>0</v>
      </c>
      <c r="S69" s="18">
        <f t="shared" si="14"/>
        <v>0</v>
      </c>
      <c r="T69" s="18">
        <f t="shared" si="15"/>
        <v>0</v>
      </c>
      <c r="U69" s="18">
        <f t="shared" si="16"/>
        <v>0</v>
      </c>
      <c r="V69" s="18">
        <f t="shared" si="17"/>
        <v>0</v>
      </c>
      <c r="W69" s="19">
        <f t="shared" si="18"/>
        <v>20</v>
      </c>
      <c r="X69" s="40">
        <f t="shared" si="19"/>
        <v>20</v>
      </c>
      <c r="AC69" s="13"/>
      <c r="AD69" s="13"/>
      <c r="AE69" s="13"/>
      <c r="AF69" s="13"/>
      <c r="AG69" s="13"/>
      <c r="AH69" s="13"/>
    </row>
    <row r="70" spans="1:34">
      <c r="A70" s="30">
        <v>62</v>
      </c>
      <c r="B70" s="4" t="s">
        <v>153</v>
      </c>
      <c r="C70" s="4" t="s">
        <v>154</v>
      </c>
      <c r="D70" s="31" t="s">
        <v>155</v>
      </c>
      <c r="E70" s="38">
        <v>229432</v>
      </c>
      <c r="F70" s="18"/>
      <c r="G70" s="18"/>
      <c r="H70" s="18"/>
      <c r="I70" s="18"/>
      <c r="J70" s="18"/>
      <c r="K70" s="18">
        <v>2</v>
      </c>
      <c r="L70" s="18"/>
      <c r="M70" s="18"/>
      <c r="N70" s="35">
        <v>45</v>
      </c>
      <c r="O70" s="34">
        <f t="shared" si="11"/>
        <v>0</v>
      </c>
      <c r="P70" s="18">
        <f t="shared" si="12"/>
        <v>0</v>
      </c>
      <c r="Q70" s="18">
        <f t="shared" si="13"/>
        <v>0</v>
      </c>
      <c r="R70" s="18">
        <f t="shared" si="20"/>
        <v>0</v>
      </c>
      <c r="S70" s="18">
        <f t="shared" si="14"/>
        <v>0</v>
      </c>
      <c r="T70" s="18">
        <f t="shared" si="15"/>
        <v>10</v>
      </c>
      <c r="U70" s="18">
        <f t="shared" si="16"/>
        <v>0</v>
      </c>
      <c r="V70" s="18">
        <f t="shared" si="17"/>
        <v>0</v>
      </c>
      <c r="W70" s="19">
        <f t="shared" si="18"/>
        <v>10</v>
      </c>
      <c r="X70" s="40">
        <f t="shared" si="19"/>
        <v>20</v>
      </c>
      <c r="AC70" s="13"/>
      <c r="AD70" s="13"/>
      <c r="AE70" s="13"/>
      <c r="AF70" s="13"/>
      <c r="AG70" s="13"/>
      <c r="AH70" s="13"/>
    </row>
    <row r="71" spans="1:34">
      <c r="A71" s="28">
        <v>63</v>
      </c>
      <c r="B71" s="4" t="s">
        <v>205</v>
      </c>
      <c r="C71" s="4" t="s">
        <v>206</v>
      </c>
      <c r="D71" s="31" t="s">
        <v>113</v>
      </c>
      <c r="E71" s="38" t="s">
        <v>207</v>
      </c>
      <c r="F71" s="18"/>
      <c r="G71" s="18"/>
      <c r="H71" s="18"/>
      <c r="I71" s="18"/>
      <c r="J71" s="18"/>
      <c r="K71" s="18"/>
      <c r="L71" s="18"/>
      <c r="M71" s="18"/>
      <c r="N71" s="35">
        <v>63</v>
      </c>
      <c r="O71" s="34">
        <f t="shared" si="11"/>
        <v>0</v>
      </c>
      <c r="P71" s="18">
        <f t="shared" si="12"/>
        <v>0</v>
      </c>
      <c r="Q71" s="18">
        <f t="shared" si="13"/>
        <v>0</v>
      </c>
      <c r="R71" s="18">
        <f t="shared" si="20"/>
        <v>0</v>
      </c>
      <c r="S71" s="18">
        <f t="shared" si="14"/>
        <v>0</v>
      </c>
      <c r="T71" s="18">
        <f t="shared" si="15"/>
        <v>0</v>
      </c>
      <c r="U71" s="18">
        <f t="shared" si="16"/>
        <v>0</v>
      </c>
      <c r="V71" s="18">
        <f t="shared" si="17"/>
        <v>0</v>
      </c>
      <c r="W71" s="19">
        <f t="shared" si="18"/>
        <v>20</v>
      </c>
      <c r="X71" s="40">
        <f t="shared" si="19"/>
        <v>20</v>
      </c>
      <c r="AC71" s="13"/>
      <c r="AD71" s="13"/>
      <c r="AE71" s="13"/>
      <c r="AF71" s="13"/>
      <c r="AG71" s="13"/>
      <c r="AH71" s="13"/>
    </row>
    <row r="72" spans="1:34">
      <c r="A72" s="30">
        <v>64</v>
      </c>
      <c r="B72" s="4" t="s">
        <v>239</v>
      </c>
      <c r="C72" s="4" t="s">
        <v>108</v>
      </c>
      <c r="D72" s="31" t="s">
        <v>113</v>
      </c>
      <c r="E72" s="38" t="s">
        <v>240</v>
      </c>
      <c r="F72" s="18"/>
      <c r="G72" s="18"/>
      <c r="H72" s="18"/>
      <c r="I72" s="18"/>
      <c r="J72" s="18"/>
      <c r="K72" s="18"/>
      <c r="L72" s="18"/>
      <c r="M72" s="18"/>
      <c r="N72" s="35">
        <v>65</v>
      </c>
      <c r="O72" s="34">
        <f t="shared" si="11"/>
        <v>0</v>
      </c>
      <c r="P72" s="18">
        <f t="shared" si="12"/>
        <v>0</v>
      </c>
      <c r="Q72" s="18">
        <f t="shared" si="13"/>
        <v>0</v>
      </c>
      <c r="R72" s="18">
        <f t="shared" si="20"/>
        <v>0</v>
      </c>
      <c r="S72" s="18">
        <f t="shared" si="14"/>
        <v>0</v>
      </c>
      <c r="T72" s="18">
        <f t="shared" si="15"/>
        <v>0</v>
      </c>
      <c r="U72" s="18">
        <f t="shared" si="16"/>
        <v>0</v>
      </c>
      <c r="V72" s="18">
        <f t="shared" si="17"/>
        <v>0</v>
      </c>
      <c r="W72" s="19">
        <f t="shared" si="18"/>
        <v>20</v>
      </c>
      <c r="X72" s="40">
        <f t="shared" si="19"/>
        <v>20</v>
      </c>
      <c r="AC72" s="13"/>
      <c r="AD72" s="13"/>
      <c r="AE72" s="13"/>
      <c r="AF72" s="13"/>
      <c r="AG72" s="13"/>
      <c r="AH72" s="13"/>
    </row>
    <row r="73" spans="1:34">
      <c r="A73" s="28">
        <v>65</v>
      </c>
      <c r="B73" s="4" t="s">
        <v>243</v>
      </c>
      <c r="C73" s="4" t="s">
        <v>244</v>
      </c>
      <c r="D73" s="31" t="s">
        <v>95</v>
      </c>
      <c r="E73" s="38" t="s">
        <v>245</v>
      </c>
      <c r="F73" s="18"/>
      <c r="G73" s="18"/>
      <c r="H73" s="18"/>
      <c r="I73" s="18"/>
      <c r="J73" s="18"/>
      <c r="K73" s="18">
        <v>2</v>
      </c>
      <c r="L73" s="18"/>
      <c r="M73" s="18"/>
      <c r="N73" s="35">
        <v>37</v>
      </c>
      <c r="O73" s="34">
        <f t="shared" ref="O73:O96" si="21">F73*17</f>
        <v>0</v>
      </c>
      <c r="P73" s="18">
        <f t="shared" ref="P73:P96" si="22">G73*17</f>
        <v>0</v>
      </c>
      <c r="Q73" s="18">
        <f t="shared" ref="Q73:Q96" si="23">IF(H73&gt;17,G73*17,G73*H73)</f>
        <v>0</v>
      </c>
      <c r="R73" s="18">
        <f t="shared" si="20"/>
        <v>0</v>
      </c>
      <c r="S73" s="18">
        <f t="shared" ref="S73:S96" si="24">IF(J73="",0,15)</f>
        <v>0</v>
      </c>
      <c r="T73" s="18">
        <f t="shared" ref="T73:T96" si="25">IF(K73&lt;3,K73*5,10+(K73-2)*10)</f>
        <v>10</v>
      </c>
      <c r="U73" s="18">
        <f t="shared" ref="U73:U96" si="26">L73*10</f>
        <v>0</v>
      </c>
      <c r="V73" s="18">
        <f t="shared" ref="V73:V96" si="27">IF(M73&gt;69,17,IF(M73&gt;66,15,IF(M73&gt;59,12,IF(M73&gt;49,10,0))))</f>
        <v>0</v>
      </c>
      <c r="W73" s="19">
        <f t="shared" ref="W73:W96" si="28">IF(N73="",0,IF(N73&gt;50,20,10))</f>
        <v>10</v>
      </c>
      <c r="X73" s="40">
        <f t="shared" ref="X73:X96" si="29">SUM(O73:W73)</f>
        <v>20</v>
      </c>
      <c r="AC73" s="13"/>
      <c r="AD73" s="13"/>
      <c r="AE73" s="13"/>
      <c r="AF73" s="13"/>
      <c r="AG73" s="13"/>
      <c r="AH73" s="13"/>
    </row>
    <row r="74" spans="1:34">
      <c r="A74" s="30">
        <v>66</v>
      </c>
      <c r="B74" s="4" t="s">
        <v>283</v>
      </c>
      <c r="C74" s="4" t="s">
        <v>105</v>
      </c>
      <c r="D74" s="31" t="s">
        <v>113</v>
      </c>
      <c r="E74" s="38" t="s">
        <v>284</v>
      </c>
      <c r="F74" s="18"/>
      <c r="G74" s="18"/>
      <c r="H74" s="18"/>
      <c r="I74" s="18"/>
      <c r="J74" s="18"/>
      <c r="K74" s="18"/>
      <c r="L74" s="18"/>
      <c r="M74" s="18"/>
      <c r="N74" s="35">
        <v>56</v>
      </c>
      <c r="O74" s="34">
        <f t="shared" si="21"/>
        <v>0</v>
      </c>
      <c r="P74" s="18">
        <f t="shared" si="22"/>
        <v>0</v>
      </c>
      <c r="Q74" s="18">
        <f t="shared" si="23"/>
        <v>0</v>
      </c>
      <c r="R74" s="18">
        <f t="shared" si="20"/>
        <v>0</v>
      </c>
      <c r="S74" s="18">
        <f t="shared" si="24"/>
        <v>0</v>
      </c>
      <c r="T74" s="18">
        <f t="shared" si="25"/>
        <v>0</v>
      </c>
      <c r="U74" s="18">
        <f t="shared" si="26"/>
        <v>0</v>
      </c>
      <c r="V74" s="18">
        <f t="shared" si="27"/>
        <v>0</v>
      </c>
      <c r="W74" s="19">
        <f t="shared" si="28"/>
        <v>20</v>
      </c>
      <c r="X74" s="40">
        <f t="shared" si="29"/>
        <v>20</v>
      </c>
      <c r="AC74" s="13"/>
      <c r="AD74" s="13"/>
      <c r="AE74" s="13"/>
      <c r="AF74" s="13"/>
      <c r="AG74" s="13"/>
      <c r="AH74" s="13"/>
    </row>
    <row r="75" spans="1:34">
      <c r="A75" s="28">
        <v>67</v>
      </c>
      <c r="B75" s="4" t="s">
        <v>358</v>
      </c>
      <c r="C75" s="4" t="s">
        <v>218</v>
      </c>
      <c r="D75" s="31" t="s">
        <v>276</v>
      </c>
      <c r="E75" s="38" t="s">
        <v>359</v>
      </c>
      <c r="F75" s="18"/>
      <c r="G75" s="18"/>
      <c r="H75" s="18"/>
      <c r="I75" s="18"/>
      <c r="J75" s="18"/>
      <c r="K75" s="18"/>
      <c r="L75" s="18"/>
      <c r="M75" s="18"/>
      <c r="N75" s="35">
        <v>59</v>
      </c>
      <c r="O75" s="34">
        <f t="shared" si="21"/>
        <v>0</v>
      </c>
      <c r="P75" s="18">
        <f t="shared" si="22"/>
        <v>0</v>
      </c>
      <c r="Q75" s="18">
        <f t="shared" si="23"/>
        <v>0</v>
      </c>
      <c r="R75" s="18">
        <f t="shared" si="20"/>
        <v>0</v>
      </c>
      <c r="S75" s="18">
        <f t="shared" si="24"/>
        <v>0</v>
      </c>
      <c r="T75" s="18">
        <f t="shared" si="25"/>
        <v>0</v>
      </c>
      <c r="U75" s="18">
        <f t="shared" si="26"/>
        <v>0</v>
      </c>
      <c r="V75" s="18">
        <f t="shared" si="27"/>
        <v>0</v>
      </c>
      <c r="W75" s="19">
        <f t="shared" si="28"/>
        <v>20</v>
      </c>
      <c r="X75" s="40">
        <f t="shared" si="29"/>
        <v>20</v>
      </c>
      <c r="AC75" s="13"/>
      <c r="AD75" s="13"/>
      <c r="AE75" s="13"/>
      <c r="AF75" s="13"/>
      <c r="AG75" s="13"/>
      <c r="AH75" s="13"/>
    </row>
    <row r="76" spans="1:34">
      <c r="A76" s="30">
        <v>68</v>
      </c>
      <c r="B76" s="4" t="s">
        <v>470</v>
      </c>
      <c r="C76" s="4" t="s">
        <v>143</v>
      </c>
      <c r="D76" s="31" t="s">
        <v>95</v>
      </c>
      <c r="E76" s="38" t="s">
        <v>471</v>
      </c>
      <c r="F76" s="18"/>
      <c r="G76" s="18"/>
      <c r="H76" s="18"/>
      <c r="I76" s="18"/>
      <c r="J76" s="18"/>
      <c r="K76" s="18"/>
      <c r="L76" s="18"/>
      <c r="M76" s="18"/>
      <c r="N76" s="35">
        <v>62</v>
      </c>
      <c r="O76" s="34">
        <f t="shared" si="21"/>
        <v>0</v>
      </c>
      <c r="P76" s="18">
        <f t="shared" si="22"/>
        <v>0</v>
      </c>
      <c r="Q76" s="18">
        <f t="shared" si="23"/>
        <v>0</v>
      </c>
      <c r="R76" s="18">
        <f t="shared" si="20"/>
        <v>0</v>
      </c>
      <c r="S76" s="18">
        <f t="shared" si="24"/>
        <v>0</v>
      </c>
      <c r="T76" s="18">
        <f t="shared" si="25"/>
        <v>0</v>
      </c>
      <c r="U76" s="18">
        <f t="shared" si="26"/>
        <v>0</v>
      </c>
      <c r="V76" s="18">
        <f t="shared" si="27"/>
        <v>0</v>
      </c>
      <c r="W76" s="19">
        <f t="shared" si="28"/>
        <v>20</v>
      </c>
      <c r="X76" s="40">
        <f t="shared" si="29"/>
        <v>20</v>
      </c>
      <c r="AC76" s="13"/>
      <c r="AD76" s="13"/>
      <c r="AE76" s="13"/>
      <c r="AF76" s="13"/>
      <c r="AG76" s="13"/>
      <c r="AH76" s="13"/>
    </row>
    <row r="77" spans="1:34">
      <c r="A77" s="28">
        <v>69</v>
      </c>
      <c r="B77" s="4" t="s">
        <v>503</v>
      </c>
      <c r="C77" s="4" t="s">
        <v>504</v>
      </c>
      <c r="D77" s="31" t="s">
        <v>106</v>
      </c>
      <c r="E77" s="38" t="s">
        <v>505</v>
      </c>
      <c r="F77" s="18"/>
      <c r="G77" s="18"/>
      <c r="H77" s="18"/>
      <c r="I77" s="18"/>
      <c r="J77" s="18"/>
      <c r="K77" s="18">
        <v>2</v>
      </c>
      <c r="L77" s="18"/>
      <c r="M77" s="18"/>
      <c r="N77" s="35">
        <v>43</v>
      </c>
      <c r="O77" s="34">
        <f t="shared" si="21"/>
        <v>0</v>
      </c>
      <c r="P77" s="18">
        <f t="shared" si="22"/>
        <v>0</v>
      </c>
      <c r="Q77" s="18">
        <f t="shared" si="23"/>
        <v>0</v>
      </c>
      <c r="R77" s="18">
        <f t="shared" si="20"/>
        <v>0</v>
      </c>
      <c r="S77" s="18">
        <f t="shared" si="24"/>
        <v>0</v>
      </c>
      <c r="T77" s="18">
        <f t="shared" si="25"/>
        <v>10</v>
      </c>
      <c r="U77" s="18">
        <f t="shared" si="26"/>
        <v>0</v>
      </c>
      <c r="V77" s="18">
        <f t="shared" si="27"/>
        <v>0</v>
      </c>
      <c r="W77" s="19">
        <f t="shared" si="28"/>
        <v>10</v>
      </c>
      <c r="X77" s="40">
        <f t="shared" si="29"/>
        <v>20</v>
      </c>
      <c r="AC77" s="13"/>
      <c r="AD77" s="13"/>
      <c r="AE77" s="13"/>
      <c r="AF77" s="13"/>
      <c r="AG77" s="13"/>
      <c r="AH77" s="13"/>
    </row>
    <row r="78" spans="1:34">
      <c r="A78" s="30">
        <v>70</v>
      </c>
      <c r="B78" s="4" t="s">
        <v>506</v>
      </c>
      <c r="C78" s="4" t="s">
        <v>231</v>
      </c>
      <c r="D78" s="31" t="s">
        <v>222</v>
      </c>
      <c r="E78" s="38" t="s">
        <v>507</v>
      </c>
      <c r="F78" s="18"/>
      <c r="G78" s="18"/>
      <c r="H78" s="18"/>
      <c r="I78" s="18"/>
      <c r="J78" s="18"/>
      <c r="K78" s="18"/>
      <c r="L78" s="18"/>
      <c r="M78" s="18"/>
      <c r="N78" s="35">
        <v>61</v>
      </c>
      <c r="O78" s="34">
        <f t="shared" si="21"/>
        <v>0</v>
      </c>
      <c r="P78" s="18">
        <f t="shared" si="22"/>
        <v>0</v>
      </c>
      <c r="Q78" s="18">
        <f t="shared" si="23"/>
        <v>0</v>
      </c>
      <c r="R78" s="18">
        <f t="shared" si="20"/>
        <v>0</v>
      </c>
      <c r="S78" s="18">
        <f t="shared" si="24"/>
        <v>0</v>
      </c>
      <c r="T78" s="18">
        <f t="shared" si="25"/>
        <v>0</v>
      </c>
      <c r="U78" s="18">
        <f t="shared" si="26"/>
        <v>0</v>
      </c>
      <c r="V78" s="18">
        <f t="shared" si="27"/>
        <v>0</v>
      </c>
      <c r="W78" s="19">
        <f t="shared" si="28"/>
        <v>20</v>
      </c>
      <c r="X78" s="40">
        <f t="shared" si="29"/>
        <v>20</v>
      </c>
      <c r="AC78" s="13"/>
      <c r="AD78" s="13"/>
      <c r="AE78" s="13"/>
      <c r="AF78" s="13"/>
      <c r="AG78" s="13"/>
      <c r="AH78" s="13"/>
    </row>
    <row r="79" spans="1:34">
      <c r="A79" s="28">
        <v>71</v>
      </c>
      <c r="B79" s="4" t="s">
        <v>539</v>
      </c>
      <c r="C79" s="4" t="s">
        <v>498</v>
      </c>
      <c r="D79" s="31" t="s">
        <v>523</v>
      </c>
      <c r="E79" s="38" t="s">
        <v>540</v>
      </c>
      <c r="F79" s="18"/>
      <c r="G79" s="18"/>
      <c r="H79" s="18"/>
      <c r="I79" s="18"/>
      <c r="J79" s="18"/>
      <c r="K79" s="18"/>
      <c r="L79" s="18"/>
      <c r="M79" s="18"/>
      <c r="N79" s="35">
        <v>51</v>
      </c>
      <c r="O79" s="34">
        <f t="shared" si="21"/>
        <v>0</v>
      </c>
      <c r="P79" s="18">
        <f t="shared" si="22"/>
        <v>0</v>
      </c>
      <c r="Q79" s="18">
        <f t="shared" si="23"/>
        <v>0</v>
      </c>
      <c r="R79" s="18">
        <f t="shared" si="20"/>
        <v>0</v>
      </c>
      <c r="S79" s="18">
        <f t="shared" si="24"/>
        <v>0</v>
      </c>
      <c r="T79" s="18">
        <f t="shared" si="25"/>
        <v>0</v>
      </c>
      <c r="U79" s="18">
        <f t="shared" si="26"/>
        <v>0</v>
      </c>
      <c r="V79" s="18">
        <f t="shared" si="27"/>
        <v>0</v>
      </c>
      <c r="W79" s="19">
        <f t="shared" si="28"/>
        <v>20</v>
      </c>
      <c r="X79" s="40">
        <f t="shared" si="29"/>
        <v>20</v>
      </c>
      <c r="AC79" s="13"/>
      <c r="AD79" s="13"/>
      <c r="AE79" s="13"/>
      <c r="AF79" s="13"/>
      <c r="AG79" s="13"/>
      <c r="AH79" s="13"/>
    </row>
    <row r="80" spans="1:34">
      <c r="A80" s="30">
        <v>72</v>
      </c>
      <c r="B80" s="4" t="s">
        <v>542</v>
      </c>
      <c r="C80" s="4" t="s">
        <v>543</v>
      </c>
      <c r="D80" s="31" t="s">
        <v>113</v>
      </c>
      <c r="E80" s="38" t="s">
        <v>544</v>
      </c>
      <c r="F80" s="18"/>
      <c r="G80" s="18"/>
      <c r="H80" s="18"/>
      <c r="I80" s="18"/>
      <c r="J80" s="18"/>
      <c r="K80" s="18">
        <v>2</v>
      </c>
      <c r="L80" s="18"/>
      <c r="M80" s="18"/>
      <c r="N80" s="35">
        <v>40</v>
      </c>
      <c r="O80" s="34">
        <f t="shared" si="21"/>
        <v>0</v>
      </c>
      <c r="P80" s="18">
        <f t="shared" si="22"/>
        <v>0</v>
      </c>
      <c r="Q80" s="18">
        <f t="shared" si="23"/>
        <v>0</v>
      </c>
      <c r="R80" s="18">
        <f t="shared" si="20"/>
        <v>0</v>
      </c>
      <c r="S80" s="18">
        <f t="shared" si="24"/>
        <v>0</v>
      </c>
      <c r="T80" s="18">
        <f t="shared" si="25"/>
        <v>10</v>
      </c>
      <c r="U80" s="18">
        <f t="shared" si="26"/>
        <v>0</v>
      </c>
      <c r="V80" s="18">
        <f t="shared" si="27"/>
        <v>0</v>
      </c>
      <c r="W80" s="19">
        <f t="shared" si="28"/>
        <v>10</v>
      </c>
      <c r="X80" s="40">
        <f t="shared" si="29"/>
        <v>20</v>
      </c>
      <c r="AC80" s="13"/>
      <c r="AD80" s="13"/>
      <c r="AE80" s="13"/>
      <c r="AF80" s="13"/>
      <c r="AG80" s="13"/>
      <c r="AH80" s="13"/>
    </row>
    <row r="81" spans="1:34">
      <c r="A81" s="28">
        <v>73</v>
      </c>
      <c r="B81" s="4" t="s">
        <v>568</v>
      </c>
      <c r="C81" s="4" t="s">
        <v>218</v>
      </c>
      <c r="D81" s="31" t="s">
        <v>569</v>
      </c>
      <c r="E81" s="38" t="s">
        <v>570</v>
      </c>
      <c r="F81" s="18"/>
      <c r="G81" s="18"/>
      <c r="H81" s="18"/>
      <c r="I81" s="18"/>
      <c r="J81" s="18"/>
      <c r="K81" s="18"/>
      <c r="L81" s="18"/>
      <c r="M81" s="18"/>
      <c r="N81" s="35">
        <v>56</v>
      </c>
      <c r="O81" s="34">
        <f t="shared" si="21"/>
        <v>0</v>
      </c>
      <c r="P81" s="18">
        <f t="shared" si="22"/>
        <v>0</v>
      </c>
      <c r="Q81" s="18">
        <f t="shared" si="23"/>
        <v>0</v>
      </c>
      <c r="R81" s="18">
        <f t="shared" si="20"/>
        <v>0</v>
      </c>
      <c r="S81" s="18">
        <f t="shared" si="24"/>
        <v>0</v>
      </c>
      <c r="T81" s="18">
        <f t="shared" si="25"/>
        <v>0</v>
      </c>
      <c r="U81" s="18">
        <f t="shared" si="26"/>
        <v>0</v>
      </c>
      <c r="V81" s="18">
        <f t="shared" si="27"/>
        <v>0</v>
      </c>
      <c r="W81" s="19">
        <f t="shared" si="28"/>
        <v>20</v>
      </c>
      <c r="X81" s="40">
        <f t="shared" si="29"/>
        <v>20</v>
      </c>
      <c r="AC81" s="13"/>
      <c r="AD81" s="13"/>
      <c r="AE81" s="13"/>
      <c r="AF81" s="13"/>
      <c r="AG81" s="13"/>
      <c r="AH81" s="13"/>
    </row>
    <row r="82" spans="1:34">
      <c r="A82" s="30">
        <v>74</v>
      </c>
      <c r="B82" s="4" t="s">
        <v>619</v>
      </c>
      <c r="C82" s="4" t="s">
        <v>620</v>
      </c>
      <c r="D82" s="31" t="s">
        <v>129</v>
      </c>
      <c r="E82" s="38" t="s">
        <v>621</v>
      </c>
      <c r="F82" s="18"/>
      <c r="G82" s="18"/>
      <c r="H82" s="18"/>
      <c r="I82" s="18"/>
      <c r="J82" s="18"/>
      <c r="K82" s="18"/>
      <c r="L82" s="18"/>
      <c r="M82" s="18">
        <v>50</v>
      </c>
      <c r="N82" s="35">
        <v>40</v>
      </c>
      <c r="O82" s="34">
        <f t="shared" si="21"/>
        <v>0</v>
      </c>
      <c r="P82" s="18">
        <f t="shared" si="22"/>
        <v>0</v>
      </c>
      <c r="Q82" s="18">
        <f t="shared" si="23"/>
        <v>0</v>
      </c>
      <c r="R82" s="18">
        <f t="shared" si="20"/>
        <v>0</v>
      </c>
      <c r="S82" s="18">
        <f t="shared" si="24"/>
        <v>0</v>
      </c>
      <c r="T82" s="18">
        <f t="shared" si="25"/>
        <v>0</v>
      </c>
      <c r="U82" s="18">
        <f t="shared" si="26"/>
        <v>0</v>
      </c>
      <c r="V82" s="18">
        <f t="shared" si="27"/>
        <v>10</v>
      </c>
      <c r="W82" s="19">
        <f t="shared" si="28"/>
        <v>10</v>
      </c>
      <c r="X82" s="40">
        <f t="shared" si="29"/>
        <v>20</v>
      </c>
      <c r="AC82" s="13"/>
      <c r="AD82" s="13"/>
      <c r="AE82" s="13"/>
      <c r="AF82" s="13"/>
      <c r="AG82" s="13"/>
      <c r="AH82" s="13"/>
    </row>
    <row r="83" spans="1:34">
      <c r="A83" s="28">
        <v>75</v>
      </c>
      <c r="B83" s="4" t="s">
        <v>676</v>
      </c>
      <c r="C83" s="4" t="s">
        <v>677</v>
      </c>
      <c r="D83" s="31" t="s">
        <v>120</v>
      </c>
      <c r="E83" s="38" t="s">
        <v>678</v>
      </c>
      <c r="F83" s="18"/>
      <c r="G83" s="18"/>
      <c r="H83" s="18"/>
      <c r="I83" s="18"/>
      <c r="J83" s="18"/>
      <c r="K83" s="18"/>
      <c r="L83" s="18"/>
      <c r="M83" s="18"/>
      <c r="N83" s="35">
        <v>58</v>
      </c>
      <c r="O83" s="34">
        <f t="shared" si="21"/>
        <v>0</v>
      </c>
      <c r="P83" s="18">
        <f t="shared" si="22"/>
        <v>0</v>
      </c>
      <c r="Q83" s="18">
        <f t="shared" si="23"/>
        <v>0</v>
      </c>
      <c r="R83" s="18">
        <f t="shared" si="20"/>
        <v>0</v>
      </c>
      <c r="S83" s="18">
        <f t="shared" si="24"/>
        <v>0</v>
      </c>
      <c r="T83" s="18">
        <f t="shared" si="25"/>
        <v>0</v>
      </c>
      <c r="U83" s="18">
        <f t="shared" si="26"/>
        <v>0</v>
      </c>
      <c r="V83" s="18">
        <f t="shared" si="27"/>
        <v>0</v>
      </c>
      <c r="W83" s="19">
        <f t="shared" si="28"/>
        <v>20</v>
      </c>
      <c r="X83" s="40">
        <f t="shared" si="29"/>
        <v>20</v>
      </c>
      <c r="AC83" s="13"/>
      <c r="AD83" s="13"/>
      <c r="AE83" s="13"/>
      <c r="AF83" s="13"/>
      <c r="AG83" s="13"/>
      <c r="AH83" s="13"/>
    </row>
    <row r="84" spans="1:34">
      <c r="A84" s="30">
        <v>76</v>
      </c>
      <c r="B84" s="3" t="s">
        <v>693</v>
      </c>
      <c r="C84" s="4" t="s">
        <v>234</v>
      </c>
      <c r="D84" s="31" t="s">
        <v>106</v>
      </c>
      <c r="E84" s="38" t="s">
        <v>694</v>
      </c>
      <c r="F84" s="18"/>
      <c r="G84" s="18"/>
      <c r="H84" s="18"/>
      <c r="I84" s="18"/>
      <c r="J84" s="18"/>
      <c r="K84" s="18"/>
      <c r="L84" s="18"/>
      <c r="M84" s="18"/>
      <c r="N84" s="35">
        <v>53</v>
      </c>
      <c r="O84" s="34">
        <f t="shared" si="21"/>
        <v>0</v>
      </c>
      <c r="P84" s="18">
        <f t="shared" si="22"/>
        <v>0</v>
      </c>
      <c r="Q84" s="18">
        <f t="shared" si="23"/>
        <v>0</v>
      </c>
      <c r="R84" s="18">
        <f t="shared" si="20"/>
        <v>0</v>
      </c>
      <c r="S84" s="18">
        <f t="shared" si="24"/>
        <v>0</v>
      </c>
      <c r="T84" s="18">
        <f t="shared" si="25"/>
        <v>0</v>
      </c>
      <c r="U84" s="18">
        <f t="shared" si="26"/>
        <v>0</v>
      </c>
      <c r="V84" s="18">
        <f t="shared" si="27"/>
        <v>0</v>
      </c>
      <c r="W84" s="19">
        <f t="shared" si="28"/>
        <v>20</v>
      </c>
      <c r="X84" s="40">
        <f t="shared" si="29"/>
        <v>20</v>
      </c>
      <c r="AC84" s="13"/>
      <c r="AD84" s="13"/>
      <c r="AE84" s="13"/>
      <c r="AF84" s="13"/>
      <c r="AG84" s="13"/>
      <c r="AH84" s="13"/>
    </row>
    <row r="85" spans="1:34">
      <c r="A85" s="28">
        <v>77</v>
      </c>
      <c r="B85" s="4" t="s">
        <v>707</v>
      </c>
      <c r="C85" s="4" t="s">
        <v>708</v>
      </c>
      <c r="D85" s="31" t="s">
        <v>709</v>
      </c>
      <c r="E85" s="38" t="s">
        <v>710</v>
      </c>
      <c r="F85" s="18"/>
      <c r="G85" s="18"/>
      <c r="H85" s="18"/>
      <c r="I85" s="18"/>
      <c r="J85" s="18"/>
      <c r="K85" s="18">
        <v>2</v>
      </c>
      <c r="L85" s="18"/>
      <c r="M85" s="18"/>
      <c r="N85" s="35">
        <v>41</v>
      </c>
      <c r="O85" s="34">
        <f t="shared" si="21"/>
        <v>0</v>
      </c>
      <c r="P85" s="18">
        <f t="shared" si="22"/>
        <v>0</v>
      </c>
      <c r="Q85" s="18">
        <f t="shared" si="23"/>
        <v>0</v>
      </c>
      <c r="R85" s="18">
        <f t="shared" si="20"/>
        <v>0</v>
      </c>
      <c r="S85" s="18">
        <f t="shared" si="24"/>
        <v>0</v>
      </c>
      <c r="T85" s="18">
        <f t="shared" si="25"/>
        <v>10</v>
      </c>
      <c r="U85" s="18">
        <f t="shared" si="26"/>
        <v>0</v>
      </c>
      <c r="V85" s="18">
        <f t="shared" si="27"/>
        <v>0</v>
      </c>
      <c r="W85" s="19">
        <f t="shared" si="28"/>
        <v>10</v>
      </c>
      <c r="X85" s="40">
        <f t="shared" si="29"/>
        <v>20</v>
      </c>
      <c r="AC85" s="13"/>
      <c r="AD85" s="13"/>
      <c r="AE85" s="13"/>
      <c r="AF85" s="13"/>
      <c r="AG85" s="13"/>
      <c r="AH85" s="13"/>
    </row>
    <row r="86" spans="1:34">
      <c r="A86" s="30">
        <v>78</v>
      </c>
      <c r="B86" s="4" t="s">
        <v>394</v>
      </c>
      <c r="C86" s="4" t="s">
        <v>94</v>
      </c>
      <c r="D86" s="31" t="s">
        <v>120</v>
      </c>
      <c r="E86" s="38" t="s">
        <v>395</v>
      </c>
      <c r="F86" s="18"/>
      <c r="G86" s="18"/>
      <c r="H86" s="18"/>
      <c r="I86" s="18"/>
      <c r="J86" s="18"/>
      <c r="K86" s="18">
        <v>1</v>
      </c>
      <c r="L86" s="18"/>
      <c r="M86" s="18"/>
      <c r="N86" s="35">
        <v>37</v>
      </c>
      <c r="O86" s="34">
        <f t="shared" si="21"/>
        <v>0</v>
      </c>
      <c r="P86" s="18">
        <f t="shared" si="22"/>
        <v>0</v>
      </c>
      <c r="Q86" s="18">
        <f t="shared" si="23"/>
        <v>0</v>
      </c>
      <c r="R86" s="18">
        <f t="shared" si="20"/>
        <v>0</v>
      </c>
      <c r="S86" s="18">
        <f t="shared" si="24"/>
        <v>0</v>
      </c>
      <c r="T86" s="18">
        <f t="shared" si="25"/>
        <v>5</v>
      </c>
      <c r="U86" s="18">
        <f t="shared" si="26"/>
        <v>0</v>
      </c>
      <c r="V86" s="18">
        <f t="shared" si="27"/>
        <v>0</v>
      </c>
      <c r="W86" s="19">
        <f t="shared" si="28"/>
        <v>10</v>
      </c>
      <c r="X86" s="40">
        <f t="shared" si="29"/>
        <v>15</v>
      </c>
      <c r="AC86" s="13"/>
      <c r="AD86" s="13"/>
      <c r="AE86" s="13"/>
      <c r="AF86" s="13"/>
      <c r="AG86" s="13"/>
      <c r="AH86" s="13"/>
    </row>
    <row r="87" spans="1:34">
      <c r="A87" s="28">
        <v>79</v>
      </c>
      <c r="B87" s="4" t="s">
        <v>485</v>
      </c>
      <c r="C87" s="4" t="s">
        <v>486</v>
      </c>
      <c r="D87" s="31" t="s">
        <v>120</v>
      </c>
      <c r="E87" s="38" t="s">
        <v>487</v>
      </c>
      <c r="F87" s="18"/>
      <c r="G87" s="18"/>
      <c r="H87" s="18"/>
      <c r="I87" s="18"/>
      <c r="J87" s="18"/>
      <c r="K87" s="18">
        <v>1</v>
      </c>
      <c r="L87" s="18"/>
      <c r="M87" s="18"/>
      <c r="N87" s="35">
        <v>50</v>
      </c>
      <c r="O87" s="34">
        <f t="shared" si="21"/>
        <v>0</v>
      </c>
      <c r="P87" s="18">
        <f t="shared" si="22"/>
        <v>0</v>
      </c>
      <c r="Q87" s="18">
        <f t="shared" si="23"/>
        <v>0</v>
      </c>
      <c r="R87" s="18">
        <f t="shared" si="20"/>
        <v>0</v>
      </c>
      <c r="S87" s="18">
        <f t="shared" si="24"/>
        <v>0</v>
      </c>
      <c r="T87" s="18">
        <f t="shared" si="25"/>
        <v>5</v>
      </c>
      <c r="U87" s="18">
        <f t="shared" si="26"/>
        <v>0</v>
      </c>
      <c r="V87" s="18">
        <f t="shared" si="27"/>
        <v>0</v>
      </c>
      <c r="W87" s="19">
        <f t="shared" si="28"/>
        <v>10</v>
      </c>
      <c r="X87" s="40">
        <f t="shared" si="29"/>
        <v>15</v>
      </c>
      <c r="AC87" s="13"/>
      <c r="AD87" s="13"/>
      <c r="AE87" s="13"/>
      <c r="AF87" s="13"/>
      <c r="AG87" s="13"/>
      <c r="AH87" s="13"/>
    </row>
    <row r="88" spans="1:34">
      <c r="A88" s="30">
        <v>80</v>
      </c>
      <c r="B88" s="4" t="s">
        <v>170</v>
      </c>
      <c r="C88" s="4" t="s">
        <v>171</v>
      </c>
      <c r="D88" s="31" t="s">
        <v>95</v>
      </c>
      <c r="E88" s="38" t="s">
        <v>172</v>
      </c>
      <c r="F88" s="18"/>
      <c r="G88" s="18"/>
      <c r="H88" s="18"/>
      <c r="I88" s="18"/>
      <c r="J88" s="18"/>
      <c r="K88" s="18"/>
      <c r="L88" s="18"/>
      <c r="M88" s="18"/>
      <c r="N88" s="35">
        <v>26</v>
      </c>
      <c r="O88" s="34">
        <f t="shared" si="21"/>
        <v>0</v>
      </c>
      <c r="P88" s="18">
        <f t="shared" si="22"/>
        <v>0</v>
      </c>
      <c r="Q88" s="18">
        <f t="shared" si="23"/>
        <v>0</v>
      </c>
      <c r="R88" s="18">
        <f t="shared" si="20"/>
        <v>0</v>
      </c>
      <c r="S88" s="18">
        <f t="shared" si="24"/>
        <v>0</v>
      </c>
      <c r="T88" s="18">
        <f t="shared" si="25"/>
        <v>0</v>
      </c>
      <c r="U88" s="18">
        <f t="shared" si="26"/>
        <v>0</v>
      </c>
      <c r="V88" s="18">
        <f t="shared" si="27"/>
        <v>0</v>
      </c>
      <c r="W88" s="19">
        <f t="shared" si="28"/>
        <v>10</v>
      </c>
      <c r="X88" s="40">
        <f t="shared" si="29"/>
        <v>10</v>
      </c>
      <c r="AC88" s="13"/>
      <c r="AD88" s="13"/>
      <c r="AE88" s="13"/>
      <c r="AF88" s="13"/>
      <c r="AG88" s="13"/>
      <c r="AH88" s="13"/>
    </row>
    <row r="89" spans="1:34">
      <c r="A89" s="28">
        <v>81</v>
      </c>
      <c r="B89" s="4" t="s">
        <v>248</v>
      </c>
      <c r="C89" s="4" t="s">
        <v>249</v>
      </c>
      <c r="D89" s="31" t="s">
        <v>120</v>
      </c>
      <c r="E89" s="38" t="s">
        <v>250</v>
      </c>
      <c r="F89" s="18"/>
      <c r="G89" s="18"/>
      <c r="H89" s="18"/>
      <c r="I89" s="18"/>
      <c r="J89" s="18"/>
      <c r="K89" s="18"/>
      <c r="L89" s="18"/>
      <c r="M89" s="18"/>
      <c r="N89" s="35">
        <v>49</v>
      </c>
      <c r="O89" s="34">
        <f t="shared" si="21"/>
        <v>0</v>
      </c>
      <c r="P89" s="18">
        <f t="shared" si="22"/>
        <v>0</v>
      </c>
      <c r="Q89" s="18">
        <f t="shared" si="23"/>
        <v>0</v>
      </c>
      <c r="R89" s="18">
        <f t="shared" si="20"/>
        <v>0</v>
      </c>
      <c r="S89" s="18">
        <f t="shared" si="24"/>
        <v>0</v>
      </c>
      <c r="T89" s="18">
        <f t="shared" si="25"/>
        <v>0</v>
      </c>
      <c r="U89" s="18">
        <f t="shared" si="26"/>
        <v>0</v>
      </c>
      <c r="V89" s="18">
        <f t="shared" si="27"/>
        <v>0</v>
      </c>
      <c r="W89" s="19">
        <f t="shared" si="28"/>
        <v>10</v>
      </c>
      <c r="X89" s="40">
        <f t="shared" si="29"/>
        <v>10</v>
      </c>
      <c r="AC89" s="13"/>
      <c r="AD89" s="13"/>
      <c r="AE89" s="13"/>
      <c r="AF89" s="13"/>
      <c r="AG89" s="13"/>
      <c r="AH89" s="13"/>
    </row>
    <row r="90" spans="1:34">
      <c r="A90" s="30">
        <v>82</v>
      </c>
      <c r="B90" s="4" t="s">
        <v>428</v>
      </c>
      <c r="C90" s="4" t="s">
        <v>429</v>
      </c>
      <c r="D90" s="31" t="s">
        <v>430</v>
      </c>
      <c r="E90" s="38" t="s">
        <v>431</v>
      </c>
      <c r="F90" s="18"/>
      <c r="G90" s="18"/>
      <c r="H90" s="18"/>
      <c r="I90" s="18"/>
      <c r="J90" s="18"/>
      <c r="K90" s="18"/>
      <c r="L90" s="18"/>
      <c r="M90" s="18"/>
      <c r="N90" s="35">
        <v>34</v>
      </c>
      <c r="O90" s="34">
        <f t="shared" si="21"/>
        <v>0</v>
      </c>
      <c r="P90" s="18">
        <f t="shared" si="22"/>
        <v>0</v>
      </c>
      <c r="Q90" s="18">
        <f t="shared" si="23"/>
        <v>0</v>
      </c>
      <c r="R90" s="18">
        <f t="shared" si="20"/>
        <v>0</v>
      </c>
      <c r="S90" s="18">
        <f t="shared" si="24"/>
        <v>0</v>
      </c>
      <c r="T90" s="18">
        <f t="shared" si="25"/>
        <v>0</v>
      </c>
      <c r="U90" s="18">
        <f t="shared" si="26"/>
        <v>0</v>
      </c>
      <c r="V90" s="18">
        <f t="shared" si="27"/>
        <v>0</v>
      </c>
      <c r="W90" s="19">
        <f t="shared" si="28"/>
        <v>10</v>
      </c>
      <c r="X90" s="40">
        <f t="shared" si="29"/>
        <v>10</v>
      </c>
      <c r="AC90" s="13"/>
      <c r="AD90" s="13"/>
      <c r="AE90" s="13"/>
      <c r="AF90" s="13"/>
      <c r="AG90" s="13"/>
      <c r="AH90" s="13"/>
    </row>
    <row r="91" spans="1:34">
      <c r="A91" s="28">
        <v>83</v>
      </c>
      <c r="B91" s="4" t="s">
        <v>489</v>
      </c>
      <c r="C91" s="4" t="s">
        <v>490</v>
      </c>
      <c r="D91" s="31" t="s">
        <v>491</v>
      </c>
      <c r="E91" s="38" t="s">
        <v>492</v>
      </c>
      <c r="F91" s="18"/>
      <c r="G91" s="18"/>
      <c r="H91" s="18"/>
      <c r="I91" s="18"/>
      <c r="J91" s="18"/>
      <c r="K91" s="18"/>
      <c r="L91" s="18"/>
      <c r="M91" s="18"/>
      <c r="N91" s="35">
        <v>49</v>
      </c>
      <c r="O91" s="34">
        <f t="shared" si="21"/>
        <v>0</v>
      </c>
      <c r="P91" s="18">
        <f t="shared" si="22"/>
        <v>0</v>
      </c>
      <c r="Q91" s="18">
        <f t="shared" si="23"/>
        <v>0</v>
      </c>
      <c r="R91" s="18">
        <f t="shared" si="20"/>
        <v>0</v>
      </c>
      <c r="S91" s="18">
        <f t="shared" si="24"/>
        <v>0</v>
      </c>
      <c r="T91" s="18">
        <f t="shared" si="25"/>
        <v>0</v>
      </c>
      <c r="U91" s="18">
        <f t="shared" si="26"/>
        <v>0</v>
      </c>
      <c r="V91" s="18">
        <f t="shared" si="27"/>
        <v>0</v>
      </c>
      <c r="W91" s="19">
        <f t="shared" si="28"/>
        <v>10</v>
      </c>
      <c r="X91" s="40">
        <f t="shared" si="29"/>
        <v>10</v>
      </c>
      <c r="AC91" s="13"/>
      <c r="AD91" s="13"/>
      <c r="AE91" s="13"/>
      <c r="AF91" s="13"/>
      <c r="AG91" s="13"/>
      <c r="AH91" s="13"/>
    </row>
    <row r="92" spans="1:34">
      <c r="A92" s="30">
        <v>84</v>
      </c>
      <c r="B92" s="4" t="s">
        <v>629</v>
      </c>
      <c r="C92" s="4" t="s">
        <v>630</v>
      </c>
      <c r="D92" s="31" t="s">
        <v>253</v>
      </c>
      <c r="E92" s="38" t="s">
        <v>631</v>
      </c>
      <c r="F92" s="18"/>
      <c r="G92" s="18"/>
      <c r="H92" s="18"/>
      <c r="I92" s="18"/>
      <c r="J92" s="18"/>
      <c r="K92" s="18"/>
      <c r="L92" s="18"/>
      <c r="M92" s="18"/>
      <c r="N92" s="35">
        <v>36</v>
      </c>
      <c r="O92" s="34">
        <f t="shared" si="21"/>
        <v>0</v>
      </c>
      <c r="P92" s="18">
        <f t="shared" si="22"/>
        <v>0</v>
      </c>
      <c r="Q92" s="18">
        <f t="shared" si="23"/>
        <v>0</v>
      </c>
      <c r="R92" s="18">
        <f t="shared" si="20"/>
        <v>0</v>
      </c>
      <c r="S92" s="18">
        <f t="shared" si="24"/>
        <v>0</v>
      </c>
      <c r="T92" s="18">
        <f t="shared" si="25"/>
        <v>0</v>
      </c>
      <c r="U92" s="18">
        <f t="shared" si="26"/>
        <v>0</v>
      </c>
      <c r="V92" s="18">
        <f t="shared" si="27"/>
        <v>0</v>
      </c>
      <c r="W92" s="19">
        <f t="shared" si="28"/>
        <v>10</v>
      </c>
      <c r="X92" s="40">
        <f t="shared" si="29"/>
        <v>10</v>
      </c>
      <c r="AC92" s="13"/>
      <c r="AD92" s="13"/>
      <c r="AE92" s="13"/>
      <c r="AF92" s="13"/>
      <c r="AG92" s="13"/>
      <c r="AH92" s="13"/>
    </row>
    <row r="93" spans="1:34">
      <c r="A93" s="28">
        <v>85</v>
      </c>
      <c r="B93" s="4" t="s">
        <v>634</v>
      </c>
      <c r="C93" s="4" t="s">
        <v>105</v>
      </c>
      <c r="D93" s="31" t="s">
        <v>276</v>
      </c>
      <c r="E93" s="38" t="s">
        <v>635</v>
      </c>
      <c r="F93" s="18"/>
      <c r="G93" s="18"/>
      <c r="H93" s="18"/>
      <c r="I93" s="18"/>
      <c r="J93" s="18"/>
      <c r="K93" s="18"/>
      <c r="L93" s="18"/>
      <c r="M93" s="18"/>
      <c r="N93" s="35">
        <v>33</v>
      </c>
      <c r="O93" s="34">
        <f t="shared" si="21"/>
        <v>0</v>
      </c>
      <c r="P93" s="18">
        <f t="shared" si="22"/>
        <v>0</v>
      </c>
      <c r="Q93" s="18">
        <f t="shared" si="23"/>
        <v>0</v>
      </c>
      <c r="R93" s="18">
        <f t="shared" si="20"/>
        <v>0</v>
      </c>
      <c r="S93" s="18">
        <f t="shared" si="24"/>
        <v>0</v>
      </c>
      <c r="T93" s="18">
        <f t="shared" si="25"/>
        <v>0</v>
      </c>
      <c r="U93" s="18">
        <f t="shared" si="26"/>
        <v>0</v>
      </c>
      <c r="V93" s="18">
        <f t="shared" si="27"/>
        <v>0</v>
      </c>
      <c r="W93" s="19">
        <f t="shared" si="28"/>
        <v>10</v>
      </c>
      <c r="X93" s="40">
        <f t="shared" si="29"/>
        <v>10</v>
      </c>
      <c r="AC93" s="13"/>
      <c r="AD93" s="13"/>
      <c r="AE93" s="13"/>
      <c r="AF93" s="13"/>
      <c r="AG93" s="13"/>
      <c r="AH93" s="13"/>
    </row>
    <row r="94" spans="1:34">
      <c r="A94" s="30">
        <v>86</v>
      </c>
      <c r="B94" s="4" t="s">
        <v>636</v>
      </c>
      <c r="C94" s="4" t="s">
        <v>637</v>
      </c>
      <c r="D94" s="31" t="s">
        <v>638</v>
      </c>
      <c r="E94" s="38" t="s">
        <v>639</v>
      </c>
      <c r="F94" s="18"/>
      <c r="G94" s="18"/>
      <c r="H94" s="18"/>
      <c r="I94" s="18"/>
      <c r="J94" s="18"/>
      <c r="K94" s="18"/>
      <c r="L94" s="18"/>
      <c r="M94" s="18"/>
      <c r="N94" s="35">
        <v>28</v>
      </c>
      <c r="O94" s="34">
        <f t="shared" si="21"/>
        <v>0</v>
      </c>
      <c r="P94" s="18">
        <f t="shared" si="22"/>
        <v>0</v>
      </c>
      <c r="Q94" s="18">
        <f t="shared" si="23"/>
        <v>0</v>
      </c>
      <c r="R94" s="18">
        <f t="shared" si="20"/>
        <v>0</v>
      </c>
      <c r="S94" s="18">
        <f t="shared" si="24"/>
        <v>0</v>
      </c>
      <c r="T94" s="18">
        <f t="shared" si="25"/>
        <v>0</v>
      </c>
      <c r="U94" s="18">
        <f t="shared" si="26"/>
        <v>0</v>
      </c>
      <c r="V94" s="18">
        <f t="shared" si="27"/>
        <v>0</v>
      </c>
      <c r="W94" s="19">
        <f t="shared" si="28"/>
        <v>10</v>
      </c>
      <c r="X94" s="40">
        <f t="shared" si="29"/>
        <v>10</v>
      </c>
      <c r="AC94" s="13"/>
      <c r="AD94" s="13"/>
      <c r="AE94" s="13"/>
      <c r="AF94" s="13"/>
      <c r="AG94" s="13"/>
      <c r="AH94" s="13"/>
    </row>
    <row r="95" spans="1:34">
      <c r="A95" s="28">
        <v>87</v>
      </c>
      <c r="B95" s="4" t="s">
        <v>646</v>
      </c>
      <c r="C95" s="4" t="s">
        <v>647</v>
      </c>
      <c r="D95" s="31" t="s">
        <v>144</v>
      </c>
      <c r="E95" s="38" t="s">
        <v>648</v>
      </c>
      <c r="F95" s="18"/>
      <c r="G95" s="18"/>
      <c r="H95" s="18"/>
      <c r="I95" s="18"/>
      <c r="J95" s="18"/>
      <c r="K95" s="18"/>
      <c r="L95" s="18"/>
      <c r="M95" s="18"/>
      <c r="N95" s="35">
        <v>41</v>
      </c>
      <c r="O95" s="34">
        <f t="shared" si="21"/>
        <v>0</v>
      </c>
      <c r="P95" s="18">
        <f t="shared" si="22"/>
        <v>0</v>
      </c>
      <c r="Q95" s="18">
        <f t="shared" si="23"/>
        <v>0</v>
      </c>
      <c r="R95" s="18">
        <f t="shared" si="20"/>
        <v>0</v>
      </c>
      <c r="S95" s="18">
        <f t="shared" si="24"/>
        <v>0</v>
      </c>
      <c r="T95" s="18">
        <f t="shared" si="25"/>
        <v>0</v>
      </c>
      <c r="U95" s="18">
        <f t="shared" si="26"/>
        <v>0</v>
      </c>
      <c r="V95" s="18">
        <f t="shared" si="27"/>
        <v>0</v>
      </c>
      <c r="W95" s="19">
        <f t="shared" si="28"/>
        <v>10</v>
      </c>
      <c r="X95" s="40">
        <f t="shared" si="29"/>
        <v>10</v>
      </c>
      <c r="AC95" s="13"/>
      <c r="AD95" s="13"/>
      <c r="AE95" s="13"/>
      <c r="AF95" s="13"/>
      <c r="AG95" s="13"/>
      <c r="AH95" s="13"/>
    </row>
    <row r="96" spans="1:34">
      <c r="A96" s="30">
        <v>88</v>
      </c>
      <c r="B96" s="4" t="s">
        <v>358</v>
      </c>
      <c r="C96" s="4" t="s">
        <v>112</v>
      </c>
      <c r="D96" s="31" t="s">
        <v>159</v>
      </c>
      <c r="E96" s="38" t="s">
        <v>657</v>
      </c>
      <c r="F96" s="18"/>
      <c r="G96" s="18"/>
      <c r="H96" s="18"/>
      <c r="I96" s="18"/>
      <c r="J96" s="18"/>
      <c r="K96" s="18"/>
      <c r="L96" s="18"/>
      <c r="M96" s="18"/>
      <c r="N96" s="35">
        <v>28</v>
      </c>
      <c r="O96" s="34">
        <f t="shared" si="21"/>
        <v>0</v>
      </c>
      <c r="P96" s="18">
        <f t="shared" si="22"/>
        <v>0</v>
      </c>
      <c r="Q96" s="18">
        <f t="shared" si="23"/>
        <v>0</v>
      </c>
      <c r="R96" s="18">
        <f t="shared" si="20"/>
        <v>0</v>
      </c>
      <c r="S96" s="18">
        <f t="shared" si="24"/>
        <v>0</v>
      </c>
      <c r="T96" s="18">
        <f t="shared" si="25"/>
        <v>0</v>
      </c>
      <c r="U96" s="18">
        <f t="shared" si="26"/>
        <v>0</v>
      </c>
      <c r="V96" s="18">
        <f t="shared" si="27"/>
        <v>0</v>
      </c>
      <c r="W96" s="19">
        <f t="shared" si="28"/>
        <v>10</v>
      </c>
      <c r="X96" s="40">
        <f t="shared" si="29"/>
        <v>10</v>
      </c>
      <c r="AC96" s="13"/>
      <c r="AD96" s="13"/>
      <c r="AE96" s="13"/>
      <c r="AF96" s="13"/>
      <c r="AG96" s="13"/>
      <c r="AH96" s="13"/>
    </row>
    <row r="99" spans="1:24" ht="18">
      <c r="B99" s="90" t="s">
        <v>735</v>
      </c>
      <c r="C99" s="90"/>
      <c r="D99" s="90"/>
    </row>
    <row r="100" spans="1:24" ht="18.600000000000001" thickBot="1">
      <c r="A100" s="42"/>
      <c r="B100" s="45"/>
      <c r="C100" s="45"/>
      <c r="D100" s="45"/>
    </row>
    <row r="101" spans="1:24">
      <c r="A101" s="146" t="s">
        <v>1</v>
      </c>
      <c r="B101" s="149" t="s">
        <v>2</v>
      </c>
      <c r="C101" s="109" t="s">
        <v>3</v>
      </c>
      <c r="D101" s="112" t="s">
        <v>4</v>
      </c>
      <c r="E101" s="145" t="s">
        <v>5</v>
      </c>
      <c r="F101" s="91" t="s">
        <v>6</v>
      </c>
      <c r="G101" s="92"/>
      <c r="H101" s="92"/>
      <c r="I101" s="92"/>
      <c r="J101" s="92"/>
      <c r="K101" s="92"/>
      <c r="L101" s="92"/>
      <c r="M101" s="92"/>
      <c r="N101" s="93"/>
      <c r="O101" s="94" t="s">
        <v>7</v>
      </c>
      <c r="P101" s="95"/>
      <c r="Q101" s="95"/>
      <c r="R101" s="95"/>
      <c r="S101" s="95"/>
      <c r="T101" s="95"/>
      <c r="U101" s="95"/>
      <c r="V101" s="95"/>
      <c r="W101" s="95"/>
      <c r="X101" s="96" t="s">
        <v>20</v>
      </c>
    </row>
    <row r="102" spans="1:24" ht="144.6">
      <c r="A102" s="147"/>
      <c r="B102" s="150"/>
      <c r="C102" s="110"/>
      <c r="D102" s="113"/>
      <c r="E102" s="107"/>
      <c r="F102" s="1" t="s">
        <v>41</v>
      </c>
      <c r="G102" s="1" t="s">
        <v>42</v>
      </c>
      <c r="H102" s="1" t="s">
        <v>33</v>
      </c>
      <c r="I102" s="2" t="s">
        <v>21</v>
      </c>
      <c r="J102" s="2" t="s">
        <v>22</v>
      </c>
      <c r="K102" s="2" t="s">
        <v>23</v>
      </c>
      <c r="L102" s="2" t="s">
        <v>28</v>
      </c>
      <c r="M102" s="2" t="s">
        <v>29</v>
      </c>
      <c r="N102" s="36" t="s">
        <v>30</v>
      </c>
      <c r="O102" s="99" t="s">
        <v>39</v>
      </c>
      <c r="P102" s="101" t="s">
        <v>45</v>
      </c>
      <c r="Q102" s="101" t="s">
        <v>40</v>
      </c>
      <c r="R102" s="101" t="s">
        <v>8</v>
      </c>
      <c r="S102" s="101" t="s">
        <v>9</v>
      </c>
      <c r="T102" s="101" t="s">
        <v>10</v>
      </c>
      <c r="U102" s="103" t="s">
        <v>11</v>
      </c>
      <c r="V102" s="103" t="s">
        <v>25</v>
      </c>
      <c r="W102" s="105" t="s">
        <v>26</v>
      </c>
      <c r="X102" s="97"/>
    </row>
    <row r="103" spans="1:24" ht="15" thickBot="1">
      <c r="A103" s="148"/>
      <c r="B103" s="151"/>
      <c r="C103" s="111"/>
      <c r="D103" s="114"/>
      <c r="E103" s="108"/>
      <c r="F103" s="26" t="s">
        <v>37</v>
      </c>
      <c r="G103" s="26" t="s">
        <v>38</v>
      </c>
      <c r="H103" s="26" t="s">
        <v>36</v>
      </c>
      <c r="I103" s="27" t="s">
        <v>12</v>
      </c>
      <c r="J103" s="27" t="s">
        <v>13</v>
      </c>
      <c r="K103" s="27" t="s">
        <v>14</v>
      </c>
      <c r="L103" s="27" t="s">
        <v>15</v>
      </c>
      <c r="M103" s="27" t="s">
        <v>24</v>
      </c>
      <c r="N103" s="37" t="s">
        <v>27</v>
      </c>
      <c r="O103" s="100"/>
      <c r="P103" s="102"/>
      <c r="Q103" s="102"/>
      <c r="R103" s="102"/>
      <c r="S103" s="102"/>
      <c r="T103" s="102"/>
      <c r="U103" s="104"/>
      <c r="V103" s="104"/>
      <c r="W103" s="106"/>
      <c r="X103" s="98"/>
    </row>
    <row r="104" spans="1:24">
      <c r="A104" s="28">
        <v>1</v>
      </c>
      <c r="B104" s="4" t="s">
        <v>228</v>
      </c>
      <c r="C104" s="4" t="s">
        <v>105</v>
      </c>
      <c r="D104" s="31" t="s">
        <v>120</v>
      </c>
      <c r="E104" s="38" t="s">
        <v>229</v>
      </c>
      <c r="F104" s="18">
        <v>9</v>
      </c>
      <c r="G104" s="18">
        <v>30</v>
      </c>
      <c r="H104" s="18">
        <v>12</v>
      </c>
      <c r="I104" s="18"/>
      <c r="J104" s="18"/>
      <c r="K104" s="18"/>
      <c r="L104" s="18"/>
      <c r="M104" s="18"/>
      <c r="N104" s="35">
        <v>56</v>
      </c>
      <c r="O104" s="34">
        <f t="shared" ref="O104:P117" si="30">F104*17</f>
        <v>153</v>
      </c>
      <c r="P104" s="18">
        <f t="shared" si="30"/>
        <v>510</v>
      </c>
      <c r="Q104" s="18">
        <f t="shared" ref="Q104:Q117" si="31">IF(H104&gt;17,G104*17,G104*H104)</f>
        <v>360</v>
      </c>
      <c r="R104" s="18">
        <f t="shared" ref="R104:R117" si="32">IF(I104="",0,IF(I104&gt;3,20+((I104-3)*10),0))</f>
        <v>0</v>
      </c>
      <c r="S104" s="18">
        <f t="shared" ref="S104:S117" si="33">IF(J104="",0,15)</f>
        <v>0</v>
      </c>
      <c r="T104" s="18">
        <f t="shared" ref="T104:T117" si="34">IF(K104&lt;3,K104*5,10+(K104-2)*10)</f>
        <v>0</v>
      </c>
      <c r="U104" s="18">
        <f t="shared" ref="U104:U117" si="35">L104*10</f>
        <v>0</v>
      </c>
      <c r="V104" s="18">
        <f t="shared" ref="V104:V117" si="36">IF(M104&gt;69,17,IF(M104&gt;66,15,IF(M104&gt;59,12,IF(M104&gt;49,10,0))))</f>
        <v>0</v>
      </c>
      <c r="W104" s="19">
        <f t="shared" ref="W104:W117" si="37">IF(N104="",0,IF(N104&gt;50,20,10))</f>
        <v>20</v>
      </c>
      <c r="X104" s="40">
        <f t="shared" ref="X104:X117" si="38">SUM(O104:W104)</f>
        <v>1043</v>
      </c>
    </row>
    <row r="105" spans="1:24">
      <c r="A105" s="28">
        <v>2</v>
      </c>
      <c r="B105" s="4" t="s">
        <v>477</v>
      </c>
      <c r="C105" s="4" t="s">
        <v>143</v>
      </c>
      <c r="D105" s="31" t="s">
        <v>212</v>
      </c>
      <c r="E105" s="38" t="s">
        <v>478</v>
      </c>
      <c r="F105" s="18"/>
      <c r="G105" s="18">
        <v>29</v>
      </c>
      <c r="H105" s="18">
        <v>4</v>
      </c>
      <c r="I105" s="18"/>
      <c r="J105" s="18" t="s">
        <v>103</v>
      </c>
      <c r="K105" s="18">
        <v>3</v>
      </c>
      <c r="L105" s="18"/>
      <c r="M105" s="18">
        <v>67</v>
      </c>
      <c r="N105" s="35">
        <v>35</v>
      </c>
      <c r="O105" s="34">
        <f t="shared" si="30"/>
        <v>0</v>
      </c>
      <c r="P105" s="18">
        <f t="shared" si="30"/>
        <v>493</v>
      </c>
      <c r="Q105" s="18">
        <f t="shared" si="31"/>
        <v>116</v>
      </c>
      <c r="R105" s="18">
        <f t="shared" si="32"/>
        <v>0</v>
      </c>
      <c r="S105" s="18">
        <f t="shared" si="33"/>
        <v>15</v>
      </c>
      <c r="T105" s="18">
        <f t="shared" si="34"/>
        <v>20</v>
      </c>
      <c r="U105" s="18">
        <f t="shared" si="35"/>
        <v>0</v>
      </c>
      <c r="V105" s="18">
        <f t="shared" si="36"/>
        <v>15</v>
      </c>
      <c r="W105" s="19">
        <f t="shared" si="37"/>
        <v>10</v>
      </c>
      <c r="X105" s="40">
        <f t="shared" si="38"/>
        <v>669</v>
      </c>
    </row>
    <row r="106" spans="1:24">
      <c r="A106" s="30">
        <v>3</v>
      </c>
      <c r="B106" s="4" t="s">
        <v>698</v>
      </c>
      <c r="C106" s="4" t="s">
        <v>108</v>
      </c>
      <c r="D106" s="31" t="s">
        <v>638</v>
      </c>
      <c r="E106" s="38" t="s">
        <v>699</v>
      </c>
      <c r="F106" s="18"/>
      <c r="G106" s="18"/>
      <c r="H106" s="18"/>
      <c r="I106" s="18">
        <v>7</v>
      </c>
      <c r="J106" s="18" t="s">
        <v>103</v>
      </c>
      <c r="K106" s="18"/>
      <c r="L106" s="18"/>
      <c r="M106" s="18">
        <v>85</v>
      </c>
      <c r="N106" s="35">
        <v>55</v>
      </c>
      <c r="O106" s="34">
        <f t="shared" si="30"/>
        <v>0</v>
      </c>
      <c r="P106" s="18">
        <f t="shared" si="30"/>
        <v>0</v>
      </c>
      <c r="Q106" s="18">
        <f t="shared" si="31"/>
        <v>0</v>
      </c>
      <c r="R106" s="18">
        <f t="shared" si="32"/>
        <v>60</v>
      </c>
      <c r="S106" s="18">
        <f t="shared" si="33"/>
        <v>15</v>
      </c>
      <c r="T106" s="18">
        <f t="shared" si="34"/>
        <v>0</v>
      </c>
      <c r="U106" s="18">
        <f t="shared" si="35"/>
        <v>0</v>
      </c>
      <c r="V106" s="18">
        <f t="shared" si="36"/>
        <v>17</v>
      </c>
      <c r="W106" s="19">
        <f t="shared" si="37"/>
        <v>20</v>
      </c>
      <c r="X106" s="40">
        <f t="shared" si="38"/>
        <v>112</v>
      </c>
    </row>
    <row r="107" spans="1:24">
      <c r="A107" s="28">
        <v>4</v>
      </c>
      <c r="B107" s="4" t="s">
        <v>700</v>
      </c>
      <c r="C107" s="4" t="s">
        <v>215</v>
      </c>
      <c r="D107" s="31" t="s">
        <v>129</v>
      </c>
      <c r="E107" s="38"/>
      <c r="F107" s="18">
        <v>1</v>
      </c>
      <c r="G107" s="18"/>
      <c r="H107" s="18"/>
      <c r="I107" s="18">
        <v>5</v>
      </c>
      <c r="J107" s="18" t="s">
        <v>103</v>
      </c>
      <c r="K107" s="18">
        <v>1</v>
      </c>
      <c r="L107" s="18"/>
      <c r="M107" s="18"/>
      <c r="N107" s="35">
        <v>44</v>
      </c>
      <c r="O107" s="34">
        <f t="shared" si="30"/>
        <v>17</v>
      </c>
      <c r="P107" s="18">
        <f t="shared" si="30"/>
        <v>0</v>
      </c>
      <c r="Q107" s="18">
        <f t="shared" si="31"/>
        <v>0</v>
      </c>
      <c r="R107" s="18">
        <f t="shared" si="32"/>
        <v>40</v>
      </c>
      <c r="S107" s="18">
        <f t="shared" si="33"/>
        <v>15</v>
      </c>
      <c r="T107" s="18">
        <f t="shared" si="34"/>
        <v>5</v>
      </c>
      <c r="U107" s="18">
        <f t="shared" si="35"/>
        <v>0</v>
      </c>
      <c r="V107" s="18">
        <f t="shared" si="36"/>
        <v>0</v>
      </c>
      <c r="W107" s="19">
        <f t="shared" si="37"/>
        <v>10</v>
      </c>
      <c r="X107" s="40">
        <f t="shared" si="38"/>
        <v>87</v>
      </c>
    </row>
    <row r="108" spans="1:24">
      <c r="A108" s="30">
        <v>5</v>
      </c>
      <c r="B108" s="4" t="s">
        <v>270</v>
      </c>
      <c r="C108" s="4" t="s">
        <v>181</v>
      </c>
      <c r="D108" s="31" t="s">
        <v>271</v>
      </c>
      <c r="E108" s="38" t="s">
        <v>272</v>
      </c>
      <c r="F108" s="18"/>
      <c r="G108" s="18"/>
      <c r="H108" s="18"/>
      <c r="I108" s="18">
        <v>4</v>
      </c>
      <c r="J108" s="18"/>
      <c r="K108" s="18">
        <v>4</v>
      </c>
      <c r="L108" s="18"/>
      <c r="M108" s="18">
        <v>67</v>
      </c>
      <c r="N108" s="35">
        <v>32</v>
      </c>
      <c r="O108" s="34">
        <f t="shared" si="30"/>
        <v>0</v>
      </c>
      <c r="P108" s="18">
        <f t="shared" si="30"/>
        <v>0</v>
      </c>
      <c r="Q108" s="18">
        <f t="shared" si="31"/>
        <v>0</v>
      </c>
      <c r="R108" s="18">
        <f t="shared" si="32"/>
        <v>30</v>
      </c>
      <c r="S108" s="18">
        <f t="shared" si="33"/>
        <v>0</v>
      </c>
      <c r="T108" s="18">
        <f t="shared" si="34"/>
        <v>30</v>
      </c>
      <c r="U108" s="18">
        <f t="shared" si="35"/>
        <v>0</v>
      </c>
      <c r="V108" s="18">
        <f t="shared" si="36"/>
        <v>15</v>
      </c>
      <c r="W108" s="19">
        <f t="shared" si="37"/>
        <v>10</v>
      </c>
      <c r="X108" s="40">
        <f t="shared" si="38"/>
        <v>85</v>
      </c>
    </row>
    <row r="109" spans="1:24">
      <c r="A109" s="28">
        <v>6</v>
      </c>
      <c r="B109" s="4" t="s">
        <v>231</v>
      </c>
      <c r="C109" s="4" t="s">
        <v>171</v>
      </c>
      <c r="D109" s="31" t="s">
        <v>144</v>
      </c>
      <c r="E109" s="38" t="s">
        <v>371</v>
      </c>
      <c r="F109" s="18"/>
      <c r="G109" s="18"/>
      <c r="H109" s="18"/>
      <c r="I109" s="18"/>
      <c r="J109" s="18" t="s">
        <v>103</v>
      </c>
      <c r="K109" s="18">
        <v>2</v>
      </c>
      <c r="L109" s="18">
        <v>3</v>
      </c>
      <c r="M109" s="18"/>
      <c r="N109" s="35">
        <v>49</v>
      </c>
      <c r="O109" s="34">
        <f t="shared" si="30"/>
        <v>0</v>
      </c>
      <c r="P109" s="18">
        <f t="shared" si="30"/>
        <v>0</v>
      </c>
      <c r="Q109" s="18">
        <f t="shared" si="31"/>
        <v>0</v>
      </c>
      <c r="R109" s="18">
        <f t="shared" si="32"/>
        <v>0</v>
      </c>
      <c r="S109" s="18">
        <f t="shared" si="33"/>
        <v>15</v>
      </c>
      <c r="T109" s="18">
        <f t="shared" si="34"/>
        <v>10</v>
      </c>
      <c r="U109" s="18">
        <f t="shared" si="35"/>
        <v>30</v>
      </c>
      <c r="V109" s="18">
        <f t="shared" si="36"/>
        <v>0</v>
      </c>
      <c r="W109" s="19">
        <f t="shared" si="37"/>
        <v>10</v>
      </c>
      <c r="X109" s="40">
        <f t="shared" si="38"/>
        <v>65</v>
      </c>
    </row>
    <row r="110" spans="1:24">
      <c r="A110" s="30">
        <v>7</v>
      </c>
      <c r="B110" s="4" t="s">
        <v>295</v>
      </c>
      <c r="C110" s="4" t="s">
        <v>112</v>
      </c>
      <c r="D110" s="31" t="s">
        <v>120</v>
      </c>
      <c r="E110" s="38" t="s">
        <v>296</v>
      </c>
      <c r="F110" s="18"/>
      <c r="G110" s="18"/>
      <c r="H110" s="18"/>
      <c r="I110" s="18">
        <v>4</v>
      </c>
      <c r="J110" s="18"/>
      <c r="K110" s="18"/>
      <c r="L110" s="18"/>
      <c r="M110" s="18">
        <v>50</v>
      </c>
      <c r="N110" s="35">
        <v>62</v>
      </c>
      <c r="O110" s="34">
        <f t="shared" si="30"/>
        <v>0</v>
      </c>
      <c r="P110" s="18">
        <f t="shared" si="30"/>
        <v>0</v>
      </c>
      <c r="Q110" s="18">
        <f t="shared" si="31"/>
        <v>0</v>
      </c>
      <c r="R110" s="18">
        <f t="shared" si="32"/>
        <v>30</v>
      </c>
      <c r="S110" s="18">
        <f t="shared" si="33"/>
        <v>0</v>
      </c>
      <c r="T110" s="18">
        <f t="shared" si="34"/>
        <v>0</v>
      </c>
      <c r="U110" s="18">
        <f t="shared" si="35"/>
        <v>0</v>
      </c>
      <c r="V110" s="18">
        <f t="shared" si="36"/>
        <v>10</v>
      </c>
      <c r="W110" s="19">
        <f t="shared" si="37"/>
        <v>20</v>
      </c>
      <c r="X110" s="40">
        <f t="shared" si="38"/>
        <v>60</v>
      </c>
    </row>
    <row r="111" spans="1:24">
      <c r="A111" s="28">
        <v>8</v>
      </c>
      <c r="B111" s="4" t="s">
        <v>728</v>
      </c>
      <c r="C111" s="4" t="s">
        <v>218</v>
      </c>
      <c r="D111" s="31" t="s">
        <v>281</v>
      </c>
      <c r="E111" s="38" t="s">
        <v>282</v>
      </c>
      <c r="F111" s="18"/>
      <c r="G111" s="18"/>
      <c r="H111" s="18"/>
      <c r="I111" s="18">
        <v>4</v>
      </c>
      <c r="J111" s="18"/>
      <c r="K111" s="18"/>
      <c r="L111" s="18"/>
      <c r="M111" s="18">
        <v>50</v>
      </c>
      <c r="N111" s="35">
        <v>46</v>
      </c>
      <c r="O111" s="34">
        <f t="shared" si="30"/>
        <v>0</v>
      </c>
      <c r="P111" s="18">
        <f t="shared" si="30"/>
        <v>0</v>
      </c>
      <c r="Q111" s="18">
        <f t="shared" si="31"/>
        <v>0</v>
      </c>
      <c r="R111" s="18">
        <f t="shared" si="32"/>
        <v>30</v>
      </c>
      <c r="S111" s="18">
        <f t="shared" si="33"/>
        <v>0</v>
      </c>
      <c r="T111" s="18">
        <f t="shared" si="34"/>
        <v>0</v>
      </c>
      <c r="U111" s="18">
        <f t="shared" si="35"/>
        <v>0</v>
      </c>
      <c r="V111" s="18">
        <f t="shared" si="36"/>
        <v>10</v>
      </c>
      <c r="W111" s="19">
        <f t="shared" si="37"/>
        <v>10</v>
      </c>
      <c r="X111" s="40">
        <f t="shared" si="38"/>
        <v>50</v>
      </c>
    </row>
    <row r="112" spans="1:24">
      <c r="A112" s="30">
        <v>9</v>
      </c>
      <c r="B112" s="4" t="s">
        <v>408</v>
      </c>
      <c r="C112" s="4" t="s">
        <v>409</v>
      </c>
      <c r="D112" s="31" t="s">
        <v>95</v>
      </c>
      <c r="E112" s="38" t="s">
        <v>410</v>
      </c>
      <c r="F112" s="18"/>
      <c r="G112" s="18"/>
      <c r="H112" s="18"/>
      <c r="I112" s="18">
        <v>4</v>
      </c>
      <c r="J112" s="18"/>
      <c r="K112" s="18"/>
      <c r="L112" s="18"/>
      <c r="M112" s="18"/>
      <c r="N112" s="35">
        <v>54</v>
      </c>
      <c r="O112" s="34">
        <f t="shared" si="30"/>
        <v>0</v>
      </c>
      <c r="P112" s="18">
        <f t="shared" si="30"/>
        <v>0</v>
      </c>
      <c r="Q112" s="18">
        <f t="shared" si="31"/>
        <v>0</v>
      </c>
      <c r="R112" s="18">
        <f t="shared" si="32"/>
        <v>30</v>
      </c>
      <c r="S112" s="18">
        <f t="shared" si="33"/>
        <v>0</v>
      </c>
      <c r="T112" s="18">
        <f t="shared" si="34"/>
        <v>0</v>
      </c>
      <c r="U112" s="18">
        <f t="shared" si="35"/>
        <v>0</v>
      </c>
      <c r="V112" s="18">
        <f t="shared" si="36"/>
        <v>0</v>
      </c>
      <c r="W112" s="19">
        <f t="shared" si="37"/>
        <v>20</v>
      </c>
      <c r="X112" s="40">
        <f t="shared" si="38"/>
        <v>50</v>
      </c>
    </row>
    <row r="113" spans="1:24">
      <c r="A113" s="28">
        <v>10</v>
      </c>
      <c r="B113" s="4" t="s">
        <v>437</v>
      </c>
      <c r="C113" s="4" t="s">
        <v>265</v>
      </c>
      <c r="D113" s="31" t="s">
        <v>96</v>
      </c>
      <c r="E113" s="38" t="s">
        <v>438</v>
      </c>
      <c r="F113" s="18"/>
      <c r="G113" s="18"/>
      <c r="H113" s="18"/>
      <c r="I113" s="18">
        <v>4</v>
      </c>
      <c r="J113" s="18"/>
      <c r="K113" s="18">
        <v>2</v>
      </c>
      <c r="L113" s="18"/>
      <c r="M113" s="18"/>
      <c r="N113" s="35">
        <v>39</v>
      </c>
      <c r="O113" s="34">
        <f t="shared" si="30"/>
        <v>0</v>
      </c>
      <c r="P113" s="18">
        <f t="shared" si="30"/>
        <v>0</v>
      </c>
      <c r="Q113" s="18">
        <f t="shared" si="31"/>
        <v>0</v>
      </c>
      <c r="R113" s="18">
        <f t="shared" si="32"/>
        <v>30</v>
      </c>
      <c r="S113" s="18">
        <f t="shared" si="33"/>
        <v>0</v>
      </c>
      <c r="T113" s="18">
        <f t="shared" si="34"/>
        <v>10</v>
      </c>
      <c r="U113" s="18">
        <f t="shared" si="35"/>
        <v>0</v>
      </c>
      <c r="V113" s="18">
        <f t="shared" si="36"/>
        <v>0</v>
      </c>
      <c r="W113" s="19">
        <f t="shared" si="37"/>
        <v>10</v>
      </c>
      <c r="X113" s="40">
        <f t="shared" si="38"/>
        <v>50</v>
      </c>
    </row>
    <row r="114" spans="1:24">
      <c r="A114" s="30">
        <v>11</v>
      </c>
      <c r="B114" s="4" t="s">
        <v>185</v>
      </c>
      <c r="C114" s="4" t="s">
        <v>186</v>
      </c>
      <c r="D114" s="31" t="s">
        <v>113</v>
      </c>
      <c r="E114" s="38" t="s">
        <v>187</v>
      </c>
      <c r="F114" s="18"/>
      <c r="G114" s="18"/>
      <c r="H114" s="18"/>
      <c r="I114" s="18"/>
      <c r="J114" s="18" t="s">
        <v>103</v>
      </c>
      <c r="K114" s="18">
        <v>3</v>
      </c>
      <c r="L114" s="18"/>
      <c r="M114" s="18"/>
      <c r="N114" s="35">
        <v>27</v>
      </c>
      <c r="O114" s="34">
        <f t="shared" si="30"/>
        <v>0</v>
      </c>
      <c r="P114" s="18">
        <f t="shared" si="30"/>
        <v>0</v>
      </c>
      <c r="Q114" s="18">
        <f t="shared" si="31"/>
        <v>0</v>
      </c>
      <c r="R114" s="18">
        <f t="shared" si="32"/>
        <v>0</v>
      </c>
      <c r="S114" s="18">
        <f t="shared" si="33"/>
        <v>15</v>
      </c>
      <c r="T114" s="18">
        <f t="shared" si="34"/>
        <v>20</v>
      </c>
      <c r="U114" s="18">
        <f t="shared" si="35"/>
        <v>0</v>
      </c>
      <c r="V114" s="18">
        <f t="shared" si="36"/>
        <v>0</v>
      </c>
      <c r="W114" s="19">
        <f t="shared" si="37"/>
        <v>10</v>
      </c>
      <c r="X114" s="40">
        <f t="shared" si="38"/>
        <v>45</v>
      </c>
    </row>
    <row r="115" spans="1:24">
      <c r="A115" s="28">
        <v>12</v>
      </c>
      <c r="B115" s="4" t="s">
        <v>226</v>
      </c>
      <c r="C115" s="4" t="s">
        <v>151</v>
      </c>
      <c r="D115" s="31" t="s">
        <v>113</v>
      </c>
      <c r="E115" s="38" t="s">
        <v>227</v>
      </c>
      <c r="F115" s="18"/>
      <c r="G115" s="18"/>
      <c r="H115" s="18"/>
      <c r="I115" s="18"/>
      <c r="J115" s="18" t="s">
        <v>103</v>
      </c>
      <c r="K115" s="18">
        <v>3</v>
      </c>
      <c r="L115" s="18"/>
      <c r="M115" s="18"/>
      <c r="N115" s="35">
        <v>38</v>
      </c>
      <c r="O115" s="34">
        <f t="shared" si="30"/>
        <v>0</v>
      </c>
      <c r="P115" s="18">
        <f t="shared" si="30"/>
        <v>0</v>
      </c>
      <c r="Q115" s="18">
        <f t="shared" si="31"/>
        <v>0</v>
      </c>
      <c r="R115" s="18">
        <f t="shared" si="32"/>
        <v>0</v>
      </c>
      <c r="S115" s="18">
        <f t="shared" si="33"/>
        <v>15</v>
      </c>
      <c r="T115" s="18">
        <f t="shared" si="34"/>
        <v>20</v>
      </c>
      <c r="U115" s="18">
        <f t="shared" si="35"/>
        <v>0</v>
      </c>
      <c r="V115" s="18">
        <f t="shared" si="36"/>
        <v>0</v>
      </c>
      <c r="W115" s="19">
        <f t="shared" si="37"/>
        <v>10</v>
      </c>
      <c r="X115" s="40">
        <f t="shared" si="38"/>
        <v>45</v>
      </c>
    </row>
    <row r="116" spans="1:24">
      <c r="A116" s="30">
        <v>13</v>
      </c>
      <c r="B116" s="4" t="s">
        <v>674</v>
      </c>
      <c r="C116" s="4" t="s">
        <v>269</v>
      </c>
      <c r="D116" s="31" t="s">
        <v>300</v>
      </c>
      <c r="E116" s="38" t="s">
        <v>675</v>
      </c>
      <c r="F116" s="18"/>
      <c r="G116" s="18"/>
      <c r="H116" s="18"/>
      <c r="I116" s="18">
        <v>4</v>
      </c>
      <c r="J116" s="18"/>
      <c r="K116" s="18">
        <v>1</v>
      </c>
      <c r="L116" s="18"/>
      <c r="M116" s="18"/>
      <c r="N116" s="35">
        <v>44</v>
      </c>
      <c r="O116" s="34">
        <f t="shared" si="30"/>
        <v>0</v>
      </c>
      <c r="P116" s="18">
        <f t="shared" si="30"/>
        <v>0</v>
      </c>
      <c r="Q116" s="18">
        <f t="shared" si="31"/>
        <v>0</v>
      </c>
      <c r="R116" s="18">
        <f t="shared" si="32"/>
        <v>30</v>
      </c>
      <c r="S116" s="18">
        <f t="shared" si="33"/>
        <v>0</v>
      </c>
      <c r="T116" s="18">
        <f t="shared" si="34"/>
        <v>5</v>
      </c>
      <c r="U116" s="18">
        <f t="shared" si="35"/>
        <v>0</v>
      </c>
      <c r="V116" s="18">
        <f t="shared" si="36"/>
        <v>0</v>
      </c>
      <c r="W116" s="19">
        <f t="shared" si="37"/>
        <v>10</v>
      </c>
      <c r="X116" s="40">
        <f t="shared" si="38"/>
        <v>45</v>
      </c>
    </row>
    <row r="117" spans="1:24">
      <c r="A117" s="28">
        <v>14</v>
      </c>
      <c r="B117" s="4" t="s">
        <v>695</v>
      </c>
      <c r="C117" s="4" t="s">
        <v>696</v>
      </c>
      <c r="D117" s="31" t="s">
        <v>334</v>
      </c>
      <c r="E117" s="38" t="s">
        <v>697</v>
      </c>
      <c r="F117" s="18"/>
      <c r="G117" s="18"/>
      <c r="H117" s="18"/>
      <c r="I117" s="18">
        <v>4</v>
      </c>
      <c r="J117" s="18"/>
      <c r="K117" s="18">
        <v>1</v>
      </c>
      <c r="L117" s="18"/>
      <c r="M117" s="18"/>
      <c r="N117" s="35">
        <v>48</v>
      </c>
      <c r="O117" s="34">
        <f t="shared" si="30"/>
        <v>0</v>
      </c>
      <c r="P117" s="18">
        <f t="shared" si="30"/>
        <v>0</v>
      </c>
      <c r="Q117" s="18">
        <f t="shared" si="31"/>
        <v>0</v>
      </c>
      <c r="R117" s="18">
        <f t="shared" si="32"/>
        <v>30</v>
      </c>
      <c r="S117" s="18">
        <f t="shared" si="33"/>
        <v>0</v>
      </c>
      <c r="T117" s="18">
        <f t="shared" si="34"/>
        <v>5</v>
      </c>
      <c r="U117" s="18">
        <f t="shared" si="35"/>
        <v>0</v>
      </c>
      <c r="V117" s="18">
        <f t="shared" si="36"/>
        <v>0</v>
      </c>
      <c r="W117" s="19">
        <f t="shared" si="37"/>
        <v>10</v>
      </c>
      <c r="X117" s="40">
        <f t="shared" si="38"/>
        <v>45</v>
      </c>
    </row>
    <row r="120" spans="1:24">
      <c r="S120" s="20" t="s">
        <v>34</v>
      </c>
    </row>
    <row r="122" spans="1:24">
      <c r="S122" s="20" t="s">
        <v>35</v>
      </c>
    </row>
  </sheetData>
  <sortState ref="B11:X96">
    <sortCondition descending="1" ref="X9:X96"/>
  </sortState>
  <mergeCells count="47">
    <mergeCell ref="F101:N101"/>
    <mergeCell ref="O101:W101"/>
    <mergeCell ref="X101:X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A101:A103"/>
    <mergeCell ref="B101:B103"/>
    <mergeCell ref="C101:C103"/>
    <mergeCell ref="D101:D103"/>
    <mergeCell ref="E101:E103"/>
    <mergeCell ref="B3:C3"/>
    <mergeCell ref="D3:S3"/>
    <mergeCell ref="T3:X3"/>
    <mergeCell ref="V7:V8"/>
    <mergeCell ref="W7:W8"/>
    <mergeCell ref="P7:P8"/>
    <mergeCell ref="F1:L1"/>
    <mergeCell ref="D2:S2"/>
    <mergeCell ref="T2:X2"/>
    <mergeCell ref="Q7:Q8"/>
    <mergeCell ref="R7:R8"/>
    <mergeCell ref="S7:S8"/>
    <mergeCell ref="T7:T8"/>
    <mergeCell ref="U7:U8"/>
    <mergeCell ref="B99:D99"/>
    <mergeCell ref="A2:A5"/>
    <mergeCell ref="F6:N6"/>
    <mergeCell ref="O6:W6"/>
    <mergeCell ref="B4:C4"/>
    <mergeCell ref="D4:S5"/>
    <mergeCell ref="T4:X4"/>
    <mergeCell ref="B5:C5"/>
    <mergeCell ref="T5:X5"/>
    <mergeCell ref="A6:A8"/>
    <mergeCell ref="B6:B8"/>
    <mergeCell ref="C6:C8"/>
    <mergeCell ref="D6:D8"/>
    <mergeCell ref="E6:E8"/>
    <mergeCell ref="X6:X8"/>
    <mergeCell ref="O7:O8"/>
  </mergeCells>
  <dataValidations count="11">
    <dataValidation type="list" allowBlank="1" showInputMessage="1" showErrorMessage="1" sqref="ST1:ST8 IX1:IX8 WVJ1:WVJ8 WLN1:WLN8 WBR1:WBR8 VRV1:VRV8 VHZ1:VHZ8 UYD1:UYD8 UOH1:UOH8 UEL1:UEL8 TUP1:TUP8 TKT1:TKT8 TAX1:TAX8 SRB1:SRB8 SHF1:SHF8 RXJ1:RXJ8 RNN1:RNN8 RDR1:RDR8 QTV1:QTV8 QJZ1:QJZ8 QAD1:QAD8 PQH1:PQH8 PGL1:PGL8 OWP1:OWP8 OMT1:OMT8 OCX1:OCX8 NTB1:NTB8 NJF1:NJF8 MZJ1:MZJ8 MPN1:MPN8 MFR1:MFR8 LVV1:LVV8 LLZ1:LLZ8 LCD1:LCD8 KSH1:KSH8 KIL1:KIL8 JYP1:JYP8 JOT1:JOT8 JEX1:JEX8 IVB1:IVB8 ILF1:ILF8 IBJ1:IBJ8 HRN1:HRN8 HHR1:HHR8 GXV1:GXV8 GNZ1:GNZ8 GED1:GED8 FUH1:FUH8 FKL1:FKL8 FAP1:FAP8 EQT1:EQT8 EGX1:EGX8 DXB1:DXB8 DNF1:DNF8 DDJ1:DDJ8 CTN1:CTN8 CJR1:CJR8 BZV1:BZV8 BPZ1:BPZ8 BGD1:BGD8 AWH1:AWH8 AML1:AML8 ACP1:ACP8">
      <formula1>$AB$1:$AB$5</formula1>
    </dataValidation>
    <dataValidation type="list" allowBlank="1" showInputMessage="1" showErrorMessage="1" sqref="JD1:JE8 SZ1:TA8 WVH1:WVI8 WLL1:WLM8 WBP1:WBQ8 VRT1:VRU8 VHX1:VHY8 UYB1:UYC8 UOF1:UOG8 UEJ1:UEK8 TUN1:TUO8 TKR1:TKS8 TAV1:TAW8 SQZ1:SRA8 SHD1:SHE8 RXH1:RXI8 RNL1:RNM8 RDP1:RDQ8 QTT1:QTU8 QJX1:QJY8 QAB1:QAC8 PQF1:PQG8 PGJ1:PGK8 OWN1:OWO8 OMR1:OMS8 OCV1:OCW8 NSZ1:NTA8 NJD1:NJE8 MZH1:MZI8 MPL1:MPM8 MFP1:MFQ8 LVT1:LVU8 LLX1:LLY8 LCB1:LCC8 KSF1:KSG8 KIJ1:KIK8 JYN1:JYO8 JOR1:JOS8 JEV1:JEW8 IUZ1:IVA8 ILD1:ILE8 IBH1:IBI8 HRL1:HRM8 HHP1:HHQ8 GXT1:GXU8 GNX1:GNY8 GEB1:GEC8 FUF1:FUG8 FKJ1:FKK8 FAN1:FAO8 EQR1:EQS8 EGV1:EGW8 DWZ1:DXA8 DND1:DNE8 DDH1:DDI8 CTL1:CTM8 CJP1:CJQ8 BZT1:BZU8 BPX1:BPY8 BGB1:BGC8 AWF1:AWG8 AMJ1:AMK8 ACN1:ACO8 SR1:SS8 IV1:IW8 WVP1:WVQ8 WLT1:WLU8 WBX1:WBY8 VSB1:VSC8 VIF1:VIG8 UYJ1:UYK8 UON1:UOO8 UER1:UES8 TUV1:TUW8 TKZ1:TLA8 TBD1:TBE8 SRH1:SRI8 SHL1:SHM8 RXP1:RXQ8 RNT1:RNU8 RDX1:RDY8 QUB1:QUC8 QKF1:QKG8 QAJ1:QAK8 PQN1:PQO8 PGR1:PGS8 OWV1:OWW8 OMZ1:ONA8 ODD1:ODE8 NTH1:NTI8 NJL1:NJM8 MZP1:MZQ8 MPT1:MPU8 MFX1:MFY8 LWB1:LWC8 LMF1:LMG8 LCJ1:LCK8 KSN1:KSO8 KIR1:KIS8 JYV1:JYW8 JOZ1:JPA8 JFD1:JFE8 IVH1:IVI8 ILL1:ILM8 IBP1:IBQ8 HRT1:HRU8 HHX1:HHY8 GYB1:GYC8 GOF1:GOG8 GEJ1:GEK8 FUN1:FUO8 FKR1:FKS8 FAV1:FAW8 EQZ1:ERA8 EHD1:EHE8 DXH1:DXI8 DNL1:DNM8 DDP1:DDQ8 CTT1:CTU8 CJX1:CJY8 CAB1:CAC8 BQF1:BQG8 BGJ1:BGK8 AWN1:AWO8 AMR1:AMS8 ACV1:ACW8 J1 J8 J103">
      <formula1>$AA$1:$AA$1</formula1>
    </dataValidation>
    <dataValidation type="list" allowBlank="1" showInputMessage="1" showErrorMessage="1" error="επιλέξτε από τη λίστα" sqref="M9:M96 M104:M117">
      <formula1>αναπηρ</formula1>
    </dataValidation>
    <dataValidation type="list" errorStyle="information" allowBlank="1" showInputMessage="1" showErrorMessage="1" error="επιλέξτε από τη λίστα" sqref="I9:I96 I104:I117">
      <formula1>Πολυτεκν</formula1>
    </dataValidation>
    <dataValidation type="list" errorStyle="information" allowBlank="1" showInputMessage="1" showErrorMessage="1" error="επιλέξτα από τη λίστα" sqref="L9:L96 L104:L117">
      <formula1>ΜονογΤιμές</formula1>
    </dataValidation>
    <dataValidation type="list" errorStyle="information" allowBlank="1" showInputMessage="1" showErrorMessage="1" error="επιλέξτε από τη λίστα" sqref="K9:K96 K104:K117">
      <formula1>ΤιμέςΑνήλικα</formula1>
    </dataValidation>
    <dataValidation type="list" errorStyle="information" allowBlank="1" showInputMessage="1" showErrorMessage="1" error="επιλέξτε από τη λίστα" sqref="V9:W96 V104:W117">
      <formula1>Αναπη</formula1>
    </dataValidation>
    <dataValidation type="list" errorStyle="information" allowBlank="1" showInputMessage="1" showErrorMessage="1" error="επιλέξτε από τη λίστα" sqref="U9:U96 U104:U117">
      <formula1>Μονογον</formula1>
    </dataValidation>
    <dataValidation type="list" errorStyle="information" allowBlank="1" showInputMessage="1" showErrorMessage="1" error="Επιλέξτε από τη λίστα" sqref="T9:T96 T104:T117">
      <formula1>ΑΝΗΛΙΚΑ</formula1>
    </dataValidation>
    <dataValidation type="list" errorStyle="information" allowBlank="1" showInputMessage="1" showErrorMessage="1" error="Επιλέξτε από τη λίστα" sqref="S9:S96 S104:S117">
      <formula1>Τρίτεκνοι</formula1>
    </dataValidation>
    <dataValidation type="list" errorStyle="information" allowBlank="1" showInputMessage="1" showErrorMessage="1" error="Επιλέξτε από τη λίστα" sqref="R9:R96 R104:R117">
      <formula1>Πολύτεκνοι</formula1>
    </dataValidation>
  </dataValidations>
  <pageMargins left="0.19685039370078741" right="0.19685039370078741" top="0.19685039370078741" bottom="0.15748031496062992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ΣΥΝΟΛΙΚΑ ΟΛΕΣ ΟΙ ΕΝΟΤΗΤΕΣ </vt:lpstr>
      <vt:lpstr>ΡΟΔΟΣ ΜΕΡΙΚΗ</vt:lpstr>
      <vt:lpstr>'ΡΟΔΟΣ ΜΕΡΙΚΗ'!Print_Area</vt:lpstr>
      <vt:lpstr>'ΣΥΝΟΛΙΚΑ ΟΛΕΣ ΟΙ ΕΝΟΤΗΤΕΣ '!Print_Area</vt:lpstr>
      <vt:lpstr>'ΡΟΔΟΣ ΜΕΡΙΚΗ'!Print_Titles</vt:lpstr>
      <vt:lpstr>'ΣΥΝΟΛΙΚΑ ΟΛΕΣ ΟΙ ΕΝΟΤΗΤΕΣ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2021-08-27T11:05:36Z</dcterms:modified>
</cp:coreProperties>
</file>